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95" windowWidth="11400" windowHeight="5955" activeTab="0"/>
  </bookViews>
  <sheets>
    <sheet name="Прайс-лист" sheetId="1" r:id="rId1"/>
    <sheet name="Аннотации" sheetId="2" r:id="rId2"/>
    <sheet name="Порядок заказа" sheetId="3" r:id="rId3"/>
  </sheets>
  <definedNames>
    <definedName name="_xlnm._FilterDatabase" localSheetId="0" hidden="1">'Прайс-лист'!$A$9:$N$217</definedName>
    <definedName name="TABLE" localSheetId="1">'Аннотации'!$D$57:$D$58</definedName>
    <definedName name="TABLE" localSheetId="0">'Прайс-лист'!#REF!</definedName>
    <definedName name="TABLE_2" localSheetId="1">'Аннотации'!$D$3:$D$3</definedName>
    <definedName name="TABLE_2" localSheetId="0">'Прайс-лист'!#REF!</definedName>
    <definedName name="TABLE_3" localSheetId="0">'Прайс-лист'!$B$20:$B$20</definedName>
    <definedName name="_xlnm.Print_Titles" localSheetId="0">'Прайс-лист'!$9:$9</definedName>
    <definedName name="_xlnm.Print_Area" localSheetId="0">'Прайс-лист'!$1:$267</definedName>
  </definedNames>
  <calcPr fullCalcOnLoad="1" iterate="1" iterateCount="1" iterateDelta="0.001"/>
</workbook>
</file>

<file path=xl/sharedStrings.xml><?xml version="1.0" encoding="utf-8"?>
<sst xmlns="http://schemas.openxmlformats.org/spreadsheetml/2006/main" count="1070" uniqueCount="559">
  <si>
    <t>Здоровье и болезни</t>
  </si>
  <si>
    <r>
      <t xml:space="preserve">Книга Ласло Бито «Эвтаназия? Эвтелия! Хорошая жизнь — благая смерть» — публицистика по жанру и представляет собой синтез представлений ученого, философа и литератора о завершающем периоде жизни и о смерти. Проблема эвтаназии, которая в наше время служит предметом оживленных дискуссий, рассматривается автором с самых разных точек зрения: медицинской, моральной, социальной, религиозной, культурно-исторической, правовой и т.д. В противовес эвтаназии Ласло Бито вводит понятие «эвтелии» как периода благого завершения жизни и предлагает целый ряд конкретных социально-медицинских мер для того, чтобы облегчить, скрасить старость человека. 
Книга сопровождается подробными комментариями </t>
    </r>
    <r>
      <rPr>
        <b/>
        <sz val="10"/>
        <rFont val="Times New Roman"/>
        <family val="1"/>
      </rPr>
      <t>Шаэна Еремяна</t>
    </r>
    <r>
      <rPr>
        <sz val="10"/>
        <rFont val="Times New Roman"/>
        <family val="1"/>
      </rPr>
      <t xml:space="preserve">, выражающими эзотерическую точку зрения на поднятые вопросы.
</t>
    </r>
  </si>
  <si>
    <t>5-94698-028-9</t>
  </si>
  <si>
    <t>Бито Л.</t>
  </si>
  <si>
    <t>Эвтаназия? Эвтелия!</t>
  </si>
  <si>
    <t>ЧЕЛОВЕЧЕСКИЙ ФАКТОР</t>
  </si>
  <si>
    <t xml:space="preserve">Бито Л. </t>
  </si>
  <si>
    <t>обл</t>
  </si>
  <si>
    <t>Попытка воссоздания сложного и противоречивого портрета валашского правителя Влада Басараба (1431—1476), овеянный мрачной славой образ которого был положен ирландским писателем Брэмом Стокером (1847—1912) в основу его знаменитого «Дракулы» (1897). Именно этим соображением продиктован состав книги, который, наряду с новым переводом романа, включает в себя не вошедшую в канонический текст главу «Гость Дракулы», а также письменные свидетельства двух современников патологически жестокого валашского господаря: анонимного русского автора (предположительно влиятельного царского дипломата Ф. Курицына) и австрийского миннезингера М. Бехайма. Серьезный научный аппарат — статьи известных отечественных филологов, обстоятельные примечания и фрагменты фундаментального труда Р. Флореску и Р. Макнелли «В поисках Дракулы» — выгодно отличает этот оригинальный историко-литературный проект от сугубо коммерческих изданий.</t>
  </si>
  <si>
    <t>978-5-94698-071-5</t>
  </si>
  <si>
    <t>978-5-94698-055-5</t>
  </si>
  <si>
    <t>Мое розенкрейцерское приключение</t>
  </si>
  <si>
    <t>978-5-94698-095-1</t>
  </si>
  <si>
    <t>Вестник грядущего блага. Беседы с учениками (Париж, 1941-196)</t>
  </si>
  <si>
    <t>978-9939-835-03-7</t>
  </si>
  <si>
    <t>В настоящий сборник вошла работа классика западной каббалистической традиции Израэля Регарди (1907—1985) «Гранатовый сад» (1932). Автор долгое время работал у Алистера Кроули. В дальнейшем Регарди возобновил традиции герметического ордена «Золотой Зари», в духе которого и написана эта книга. В книге предпринята попытка доступным образом изложить концепцию универсального «философского алфавита»: подробно изложены система Сефирот и Путей, буквенная Каббала, разбираются важнейшие соответствия входящих в них элементов. Проводится рассмотрение понятия Адама Кадмона, дается представление о строении человека в Каббале, освещается система посвящения ордена «Золотой Зари».</t>
  </si>
  <si>
    <t>Шакорнак П.</t>
  </si>
  <si>
    <t>Элифас Леви. Реформатор оккультизма во Франции</t>
  </si>
  <si>
    <t>978-5-94698-023-4</t>
  </si>
  <si>
    <t>978-5-94698-069-2</t>
  </si>
  <si>
    <t>Магр М.</t>
  </si>
  <si>
    <t>Сокровище альбигойцев</t>
  </si>
  <si>
    <t>978-5-94698-036-4</t>
  </si>
  <si>
    <t xml:space="preserve">Эшенбах Вольфрам фон </t>
  </si>
  <si>
    <t>Титурель. Хранители Грааля</t>
  </si>
  <si>
    <t>2 цв.</t>
  </si>
  <si>
    <t>О романе точнее всего говорит, быть может, само имя героя – «Платон Демьянович Чудотворцев». Личностью нового Платона засвидетельствована историческая вина и мистическая правота русской религиозной философии. В пространстве романа Иван Грозный заодно с Григорием Распутиным, Гитлер переписывается со Сталиным, старообрядческие скиты соседствуют с чекистскими застенками, где выпытывают имя истинного русского Царя, на которого охотятся доктор Сапс и мадам Литли. Заявляет о себе злоба дня. Очередной путч подготавливает Всеволод Ярлов, лидер организации ПРАКС. А над Невидимым Градом Святой Руси таинственно царствует София Премудрость Божия.</t>
  </si>
  <si>
    <t>Настоящий цикл докладов прочитан основателем антропософии Рудольфом Штайнером (1861–1925) в 1909 г. в Дюссельдорфе в его бытность Генеральным секретарем Немецкой секции Теософского общества для членов этой секции. Цикл посвящен вопросам возникновения Зодиака, Планет и Космоса с точки зрения эволюции высших иерархий духовных существ. Делается попытка вникнуть в суть человека, исходя из сути Космоса. Подробно рассмотрена проблема возникновения зла</t>
  </si>
  <si>
    <t>Одна из ключевых философских работ основателя антропософии, в которой автор прослеживает эволюцию индивидуального сознания от древнегреческих философов до Макса Штирнера и Фридриха  Ницше. Книга рассчитана на широкий круг читателей, интересующихся философией и историей индивидуализма</t>
  </si>
  <si>
    <t>Таро Уэйта. Символика под микроскопом</t>
  </si>
  <si>
    <t>Фибиг Й., Бюргер Э.</t>
  </si>
  <si>
    <t>978-5-94698-148-4</t>
  </si>
  <si>
    <t>Книга о человеке, его строении и органах. О том, как он общается с внешним миром. Рассказывается о глубинных соответствиях человеческого организма и космоса. Показано, каким образом, изучая “внешнее”, сугубо физическое, можно прийти к постижению духовного и душевного — в человеке и во Вселенной. Основанные на данных естественных наук и духовных исследованиях, эти рассмотрения открывают путь к дальнейшему изучению физиологии как науки о живом человеке во всей полноте его бытия, человеке чувствующем, волящем и мыслящем. Книга адресована врачам, физиологам и всем, кто питает интерес к данной теме.</t>
  </si>
  <si>
    <t>тел. (495)-684-5334</t>
  </si>
  <si>
    <t>978-99941-984-1-2</t>
  </si>
  <si>
    <t>Итого</t>
  </si>
  <si>
    <t>УПАКОВКА И ДОСТАВКА</t>
  </si>
  <si>
    <t>ВСЕГО:</t>
  </si>
  <si>
    <t xml:space="preserve">Цена </t>
  </si>
  <si>
    <t>Льготные цены действуют в том случае, если суммарная стоимость  заказанных книг (по этим ценам) превышает 1000 рублей или Вы самостоятельно забираете заказ (по предварительной договоренности). Во всех остальных случаях следует применять стандартную Цену.</t>
  </si>
  <si>
    <t xml:space="preserve">Книги нашего издательства можно приобрести по предварительной оплате с  доставкой по почте.  Цены указанные в Прайс-листе, действуют при доставке по России. Цены и условия поставки за границу РФ обсуждаются отдельно. Заказ можно сделать через Интернет </t>
  </si>
  <si>
    <t>факс (495)-681-9358</t>
  </si>
  <si>
    <t xml:space="preserve">Духовнонаучное воззрение на человеческое существо, развиваемое в данной книге, составленной на основе лекций для врачей и студентов-медиков, открывает новые перспективы в медицине. Книга рассчитана на читателей, интересующихся эзотерической медициной и гуманистической проблематикой в целом. </t>
  </si>
  <si>
    <t>Уэйт А.</t>
  </si>
  <si>
    <t>Таро Золотой Зари. Великий танец королевских фигур</t>
  </si>
  <si>
    <t>Мазерс С. Л.</t>
  </si>
  <si>
    <t>Между смертью и новым рождением</t>
  </si>
  <si>
    <t>Успенский П.Д.</t>
  </si>
  <si>
    <t>978-5-94698-154-5</t>
  </si>
  <si>
    <t>Маркар Р.</t>
  </si>
  <si>
    <t>Краткая история химии и алхимии</t>
  </si>
  <si>
    <t>илл</t>
  </si>
  <si>
    <t>В поисках чудесного</t>
  </si>
  <si>
    <t>978-5-94698-149-1</t>
  </si>
  <si>
    <t>978-5-94698-107-1</t>
  </si>
  <si>
    <t>Каббалистическая наука, или Искусство узнавать добрых духов</t>
  </si>
  <si>
    <t>Ленен</t>
  </si>
  <si>
    <t>978-5-94698-091-3</t>
  </si>
  <si>
    <t>Полная система магии Золотой Зари. В 2-х книгах</t>
  </si>
  <si>
    <t>978-5-94698-087-6</t>
  </si>
  <si>
    <t>Таро: краткое руководство по истолкованию карт</t>
  </si>
  <si>
    <t>978-5-94698-076-0</t>
  </si>
  <si>
    <t>978-5-94698-078-4</t>
  </si>
  <si>
    <t>Рени Ж.</t>
  </si>
  <si>
    <t>Заклинания Таро</t>
  </si>
  <si>
    <t>978-5-94698-213-9</t>
  </si>
  <si>
    <t>В первый том из серии под общим названием "Доклады для строителей Гетеанума" вошли ответы на вопросы, касающиеся самых разных областей науки и жизни. В первой части книги рассмотрены вопросы физиологии и медицины: процессы восприятия и обмена веществ, процессы засыпания и бодрствования в связи с деятельностью клеток мозга и клеток белой крови. Во второй части книги — “О ранних состояниях Земли” — изложена интереснейшая картина развития древних организмов. Автор развивает нестандартную космобиологическую концепцию об антропоморфном космосе; жизнь возникла не из неживой природы, но сама неживая природа есть следствие всеобъемлющей космической жизни, вся первоначальная Солнечная система предстает как гигантский зародыш космического Человека. Библейские мотивы об Адаме Кадмоне, древнегерманские представления о Первочеловеке, Великане Имире, лежали в основе древнего знания о Земле как живом существе. Фактически, книга является естественным логическим продолжением «Оккультной физиологии»; в ней углубляются и развиваются изложенные там понятия и закономерности. Вторая часть книги, основанная и на духовных исследованиях и на результатах естественно-научных наблюдений, показывает поразительное сходство развития /строения Земли и Человека</t>
  </si>
  <si>
    <t>В серии лекций основатель антропософии поднимает широчайший круг вопросов из области космологии, истории, естествознания и сельского хозяйства. На примере пчеловодства оказаны глубочайшие взаимосвязи, пронизывающие все явления жизни и создающие удивительную целостность природы, частью которой является и человек. Указываются целительные силы меда и порядок его применения для пациентов разных возрастов.</t>
  </si>
  <si>
    <t>вес</t>
  </si>
  <si>
    <t>Вес</t>
  </si>
  <si>
    <t>грамм</t>
  </si>
  <si>
    <t>978-5-94698-118-7</t>
  </si>
  <si>
    <t>Благодатная Мария. Алистер Кроули среди волхвов</t>
  </si>
  <si>
    <t>Словарь оккультных, герметических и алхимических сигилл</t>
  </si>
  <si>
    <t>В основном содержание охватывает древнейшие состояния Земли, возникновение ее обитателей, влияние планет, комет и метеоритов на погоду, земную жизнь в целом и на человека. Описываются древнекитайская и древнеиндийская культуры. Несколько лекций посвящено вопросам питания и возникновению запахов. Рассматривается образование Земли и Луны, теория геокристалла, возникновение вулканов и молний. Затронуты некоторые социальные вопросы, а также соотношение ритмов в человеческом организме с ритмами космических тел, Солнца, Луны, планет и звезд.</t>
  </si>
  <si>
    <t>Книга о кругообороте Священного года. Рассмотрены процессы, происходящие в природе, человеке и духовном мире в узловые его моменты: на День Михаила, Рождество, Пасху и Иванов день. Показана связь переживаний времен года и их имагинативного восприятия с некоторыми произведениями искусства, иконографическими и символическими мотивами. Содержатся ключи к пониманию роли отдельных минералов и веществ в развитии человека, медицине и алхимии.</t>
  </si>
  <si>
    <t>Первое издание представляющее развитие органической архитектуры в историческом контексте</t>
  </si>
  <si>
    <t>978-9939-835-05-1</t>
  </si>
  <si>
    <t>Двурогий зверь Апокалипсиса и охранительная миссия ислама</t>
  </si>
  <si>
    <t>Оккультные движения в XIX и XX столетиях</t>
  </si>
  <si>
    <t xml:space="preserve">Первый публикуемый роман известного поэта, философа, автора блестящих переводов Рильке, Новалиса, Гофмана, Кретьена де Труа. Разрозненные на первый взгляд новеллы, где причудливо переплелись животная страсть и любовь к Ангелу Хранителю, странные истории о стихийных духах, душах умерших, бездуховных двойниках, Чаше Грааль на подмосковной даче, о страшных преступлениях разномастной нечисти — вплоть до Антихриста — образуют роман-мозаику про то, как духовный мир заявляет о себе в нашей повседневности и что случается, если мы его не замечаем. Читателю наконец становится известным начало истории детектива-мистика Аверьяна, уже успевшего сделаться знаменитым. Роман написан при финансовой поддержке Альфа-Банка и московского Литфонда. </t>
  </si>
  <si>
    <t>978-5-94698-058-6</t>
  </si>
  <si>
    <t>Тайная слава</t>
  </si>
  <si>
    <t>Талисманы. Руководство по изготовлению, освящению и применению</t>
  </si>
  <si>
    <t>кор</t>
  </si>
  <si>
    <t>Штайн В.</t>
  </si>
  <si>
    <t>Мировая история в свете Святого Грааля</t>
  </si>
  <si>
    <t>978-5-94698-098-2</t>
  </si>
  <si>
    <t>978-9939-835-02-0</t>
  </si>
  <si>
    <t>У врат теософии</t>
  </si>
  <si>
    <t>978-9939-835-01-3</t>
  </si>
  <si>
    <t>Совершенствование искуства врачевания. Эзотерические рекомендации, упражнения и медитации</t>
  </si>
  <si>
    <t>978-5-94698-088-3</t>
  </si>
  <si>
    <t>Арнольд П.</t>
  </si>
  <si>
    <t>История розенкрейцеров и истоки франкмасонства</t>
  </si>
  <si>
    <t>Трехчленность социального организма, демоны Запада и Востока и новое восприятие Христа</t>
  </si>
  <si>
    <t>978-99941-871-7-1</t>
  </si>
  <si>
    <t>978-5-94698-042-5</t>
  </si>
  <si>
    <t>Гюисманс Ж.К.</t>
  </si>
  <si>
    <t>На пути</t>
  </si>
  <si>
    <t>ПОСТСКРИПТУМ (мемуары замечательных людей)</t>
  </si>
  <si>
    <t xml:space="preserve">илл. </t>
  </si>
  <si>
    <t>В жанре “магического реализма”. Писатель принадлежит той же когорте авторов, что и Г. Майринк, Ф.Г. Лавкрафт, Ж. Рэй, Х.Х. Эверс. Злотворные огненные креатуры, стихийные духи, поезда-призраки, стрейги, ревенанты, беззаконные таинства шабаша, каббалистические заклятия, чудовищные совпадения, ведущие к не менее чудовищной развязке — все это мир Грабинского.</t>
  </si>
  <si>
    <t>978-9939-835-08-2</t>
  </si>
  <si>
    <t>Праздник Пасхи и всеобщая история мистерий</t>
  </si>
  <si>
    <t xml:space="preserve">Сборник историй о Дьяволе и его слугах, включает также обряды, заклинания, и молитвы,  легенды о колдунах, чудовищах, языческих духах, “страшные сказки”, выдержки из гримуаров, поверья, соботавленный известным французским исследователем и чернокнижником. </t>
  </si>
  <si>
    <t>Уникальное по полноте охвата пособие по практическим вопросам оккультизма. Изложение материала ориентировано на понимание и дается в западной традиции в связи с Арканами Таро. Энциклопедия представляет систематическое изложение Каббалы,  без знания чего трудно понимать оккультную литературу нового времени и средневековья. Выгодно отличается от всех доступных читателю книг на эту тему полнотой и логической стройностью. Книга написана великолепным русским языком с легким налетом иронии, богата цветными иллюстрациями, поясняющими каббалистическую символику. Приведены Старшие Арканы специально разработанных для данного издания карт Таро.</t>
  </si>
  <si>
    <t>978-5-94698-057-9</t>
  </si>
  <si>
    <t>Искусство истинного исцеления</t>
  </si>
  <si>
    <t>Целительная сила, молитва и релаксация</t>
  </si>
  <si>
    <t>978-5-94698-059-3</t>
  </si>
  <si>
    <t>Грир М., Литтл Т.</t>
  </si>
  <si>
    <t>Королевский двор Таро</t>
  </si>
  <si>
    <t>978-5-94698-074-6</t>
  </si>
  <si>
    <t>Эта книга более психологическая, чем метафизическая. Автор – знаток эзотерики, восточной философии и христианского мистицизма, врач-хиропрактик, успешный психотерапевт – предлагает читателям психологические приемы достижения состояния глубокой релаксации. Его оригинальный метод позволяет даже новичку объективно улучшить свое физическое здоровье и достигать максимально полезных и подходящих ему духовных состояний. И. Регарди распространяет психологические приемы на область метафизических операций в целом и молитвы — в частности.Подробно анализируя смысл и значение молитвы, автор помогает читателю достичь состояния воспламеняющей молитвы и даже глубокого экстаза. Он показывает, как успешная молитва усиливает все способности человека, мобилизует свойства его «Я» и открывает доступ к интуитивным прозрениям, приводя в соприкосновение с источником силы, мудрости и жизни. Следуя этим путем, читатель не только поднимается на более высокий уровень физического и душевного здоровья, но и в некоторой степени научается «заставлять вещи случаться»</t>
  </si>
  <si>
    <t>Эта лаконичная книга, предлагает читателю теоретические знания и практические приемы для самоисцеления и достижения личностной реализации. В методике Израэля Регарди объединены система чакр и каббалистическая концепция Древа жизни. Основанные на ней оригинальные упражнения и эффективные медитации стимулируют тело, разум и дух, а также способствуют укреплению физического здоровья и достижению успеха. Эта практика гарантирует положительный результат. Сами же упражнения настолько просты, что их без специальной подготовки может выполнить любой человек любого возраста. Израэль Регарди наглядно показывает, что работа с личной энергетикой может принести физическое исцеление и, в конечном итоге, оздоровить все сферы нашей жизни.</t>
  </si>
  <si>
    <t>978-5-94698-063-0</t>
  </si>
  <si>
    <t xml:space="preserve"> </t>
  </si>
  <si>
    <t>978-5-94698-103-3</t>
  </si>
  <si>
    <t>Мазепус В.</t>
  </si>
  <si>
    <t>Духовно-научные основы педагогики</t>
  </si>
  <si>
    <t>978-9939-835-10-5</t>
  </si>
  <si>
    <t>Жизнь реальна только тогда, когда "Я" есть</t>
  </si>
  <si>
    <t>978-5-94698-171-2</t>
  </si>
  <si>
    <t>Бюргер Э., Фибиг Й.</t>
  </si>
  <si>
    <t>Таро Уэйта. Любовь, счастье, успех</t>
  </si>
  <si>
    <t>978-5-94698-116-3</t>
  </si>
  <si>
    <t>Таро Кроули. Любовь, счастье, успех</t>
  </si>
  <si>
    <t>978-5-94698-115-6</t>
  </si>
  <si>
    <t>О Великих Арканах Таро. Conspectus Arcanorum</t>
  </si>
  <si>
    <t>Мудрость Таро. Духовные учения и глубинные значения карт</t>
  </si>
  <si>
    <t>Поллак Р.</t>
  </si>
  <si>
    <t>978-5-94698-093-7</t>
  </si>
  <si>
    <t>Эта книга нужна не тем, кто не напрягается, а тем, кто никак не может расслабиться. Как правило, им никогда не хватает времени на восстановление сил, а серьезно заняться здоровьем — лень. Израэль Регарди — знаток эзотерических практик, психотерапевт и хиропрактик — знакомит читателя с приемами и упражнениями, направленными на достижение глубокого расслабления. Метод доступен любому человеку, не требует ни специальных навыков, ни приспособлений, ни затрат. Благодаря этому методу удается не только избежать напрасной траты сил, но и обрести спокойствие ума, а также добиться хороших результатов в улучшении физического состояния, недостижимых для медицины сегодняшнего да и завтрашнего дня. Книга адресована всем, кто стремится к самореализации, кто заботится о здоровье — собственном, а также родных и друзей. Кроме того, данная работа представляет интерес для врачей, медицинских и практических психологов, занимающихся вопросами аутотренинга и психосоматики.</t>
  </si>
  <si>
    <t>Настоящая колода уникальна. Она составлена по принципам, изложенным в книге Г.О.М. «Курс энциклопедии оккультизма» и обладает ярко выраженными магическими свойствами. Правильно сложенная в предназначенную ей коробку колода излучает очень доброе, благоприятное поле, очищающее помещение. На картах помимо привычных названий стоят подписи духов, необходимые каббалистические знаки, астрологические соответствия, что позволяет добиться поразительной точности в прорицаниях. Большой формат карты наилучшим образом подходит для медитации. В Руководстве помимо расшифровки символов приведены две оригинальные системы прорицания для  определения реальных причин, вызвавших беспокойство, а также разрешения сложных кармических и философских вопросов. Применение этих методик подробно разбирается на конкретных примерах.</t>
  </si>
  <si>
    <t>Химическая свадьба Христиана Розенкрейца в году 1459. 2-е изд</t>
  </si>
  <si>
    <t>В краю благородных разбойников</t>
  </si>
  <si>
    <t>978-5-94698-106-4</t>
  </si>
  <si>
    <t>Лама пяти мудростей (комфорт-формат)</t>
  </si>
  <si>
    <t>Автор книги известен как ученик загадочного адепта — Фулканелли. “Алхимия” Канселье, в отличие от “Тайны соборов” и “Философских жилищ” Фулканелли, чей слог прост и безыскусен, написана кудрявым языком прежних веков, что вкупе с обширными литературоведческими и культурологическими штудиями на материале античной мифологии, изящных искусств Средневековья и ренессанса, символистской поэзии, делает книгу предназначенной для самого широкого круга интересующихся названными предметами</t>
  </si>
  <si>
    <t>Шюрэ Э.</t>
  </si>
  <si>
    <t>Рихард Вагнер и его музыкальная драмма</t>
  </si>
  <si>
    <t>978-5-94698-056-2</t>
  </si>
  <si>
    <t xml:space="preserve">Полный перевод со Страсбургского (1616 г.) издания важнейшего из манифестов розенкрейцеров.Эту книгу по странному стечению обстоятельств не перевели на русский язык ни масоны, ни мартинисты, ни розенкрейцеры ни в XVIII, ни XIX, ни в XX веке. Одни считают книгу шуткой, другие - сказкой, третьи - строгой и деловой инструкцией по алхимическим превращениям, четвертые - тоже инструкцией, но инструкцией Посвящения. В книгу вошли также Fama Fraternitatis, или Откровение Братства Высокочтимого Ордена R.C. Confessio Fraternitatis, или Исповедание достохвального Братства всечтимого Розового Креста, составленное для уведомления всех ученых мужей Европы. Текст "Свадьбы" подразумевает несколько уровней восприятия. Учитывая это, мы включили в книгу комментарии философа, мистика и духовидца Р. Штайнера, глубокого исследователя герметики и алхимии Е. Головина и известного историка Д. Харитоновича. Эти статьи освещают один предмет в разных планах и с разных, порой противоположных точек зрения. </t>
  </si>
  <si>
    <t>Книга по ВСЕМ операциям Великого Делания, по секретам Алхимии, зашифрованным в памятниках гражданской архитектуры старой Франции.</t>
  </si>
  <si>
    <t>Драмы-Мистерии: Врата Посвящения. Испытания души. Страж порога. Пробуждение душ</t>
  </si>
  <si>
    <t>Низвержение духов Тьмы</t>
  </si>
  <si>
    <t>978-99941-8711-9</t>
  </si>
  <si>
    <t>Олшеври б.</t>
  </si>
  <si>
    <t>Вампиры</t>
  </si>
  <si>
    <t>Лисья йога</t>
  </si>
  <si>
    <t>Черный лис</t>
  </si>
  <si>
    <t>978-5-94698-084-5</t>
  </si>
  <si>
    <t>978-5-94698-085-2</t>
  </si>
  <si>
    <t>978-5-94698-097-5</t>
  </si>
  <si>
    <t>Магический ритуал Sanctum Regnun, истолкованный посредством Старших арканов Таро</t>
  </si>
  <si>
    <t>Собор</t>
  </si>
  <si>
    <t>Интригующий оккультно-исторический роман о жизни графа Сен-Жермена — своего рода «мистическая ЖЗЛ». Секреты орденов, тайные миссии, распутывание бесконечных политических заговоров, алхимические опыты, изготовление мощнейших противоядий и производство искусственных алмазов, служение Богу и «сильная, как смерть, любовь» — все это о нем, все это судьба графа Сен-Жермена, и в наши дни интересующая читателей не меньше, чем век и два назад.</t>
  </si>
  <si>
    <t>Харрис Л.</t>
  </si>
  <si>
    <t>Тайная ересь Иеронима Босха</t>
  </si>
  <si>
    <t xml:space="preserve">Юному отважному герою Тиури умирающий рыцарь передает в руки письмо, которое непременно надо доставить королю. И мальчик, заветная мечта которого — стать рыцарем, принимает на себя эту миссию. Он пока не подозревает, сколько опасностей ему предстоит преодолеть на пути в королевский замок, из скольких переделок выпутаться. Книга современной нидерландской писательницы Т.Драхт  — “классический” рыцарский детский роман, полный романтики и благородства. Он удостоен ряда престижных литературных премий, издан многотысячными тиражами и переведен на многие языки мира. </t>
  </si>
  <si>
    <t xml:space="preserve">Удачный вариант пересказа  “Парцифаля” Вольфрама фон Эшенбаха. Одна из самых романтических легенд “рыцарского цикла — “Парцифаль и путь к Граалю” погружает нас в фантастически прекрасный мир эпохи короля Артура и рыцарей Круглого Стола. Совсем еще молодой рыцарь Парцифаль, совершая множество подвигов, демонстрируя подлинные благородство и достоинство, достигает царства Грааля — того, “что считается истоком всех жизненных сил, одновременно корнем и плодом земного совершенства”. Много преград встретил он на своем пути, но сумел преодолеть их все. Книга иллюстрирована большим количество гравюр и рисунков. </t>
  </si>
  <si>
    <t>Апокалипсис</t>
  </si>
  <si>
    <t>Встречи с замечательными людьми</t>
  </si>
  <si>
    <t>Гурджиев Г.</t>
  </si>
  <si>
    <t>978-5-94698-081-4</t>
  </si>
  <si>
    <t>Взгляды из реального мира</t>
  </si>
  <si>
    <t>978-5-94698-102-6</t>
  </si>
  <si>
    <t xml:space="preserve">Известнейший маг ХХ века исследовал колоссальное количество сложнейших мистических систем, сопоставил их и сделал вывод о внутреннем единстве. Ключом стала Каббала, которую Кроули изложил как понятную стройную философскую систему европейского типа. Приведены методы ее практического применения.  Книга стала классической, она незаменима при анализе и планировании магических операций и обрядов, составления заклинаний и заговоров,  изготовлении талисманов, амулетов, оберегов и пантаклей. Может использоваться как справочник по нумерологии, символам и цветам, ароматам, травам, снадобьям, драгоценным камням, самоцветам и металлам.  </t>
  </si>
  <si>
    <t>ИТОГО:</t>
  </si>
  <si>
    <t>ВНИМАНИЕ</t>
  </si>
  <si>
    <t>aenigma@aenigma.ru</t>
  </si>
  <si>
    <t>проставьте в графе «Заказ» на листе «Прайс-лист» количество книг, которые Вы хотите приобрести. Прикрепите этот файл к своему письму. Обязательно укажите точный адрес  получателя с указанием почтового индекса и для контроля количество книг и сумму заказа. Мы рассчитаем сумму заказа,  присвоим ему номер и зарезервируем товар., о чем известим Вас по электронной почте. Если  оплата не поступит в течение 14 дней, заказ будет аннулирован.</t>
  </si>
  <si>
    <t>Сущность музыкального</t>
  </si>
  <si>
    <t>7Бц</t>
  </si>
  <si>
    <t xml:space="preserve">Донн Дж. </t>
  </si>
  <si>
    <t>По ком звонит колокол. 2-е изд.</t>
  </si>
  <si>
    <t>распродан</t>
  </si>
  <si>
    <t>978-99941-871-5-7</t>
  </si>
  <si>
    <t>Пособие по релаксации для лентяев. 2-е изд.</t>
  </si>
  <si>
    <t>978-5-94698-070-8</t>
  </si>
  <si>
    <t>978-5-94698-060-9</t>
  </si>
  <si>
    <t>Отель «Война». Психологическая динамика вооруженных конфликтов</t>
  </si>
  <si>
    <t>978-5-94698-064-7</t>
  </si>
  <si>
    <t>Одергон А.</t>
  </si>
  <si>
    <t xml:space="preserve">ТАЙНЫЕ ОРГАНИЗАЦИИ и ОРДЕНА. МАСОНЕРИЯ </t>
  </si>
  <si>
    <t>Маги Золотой Зари. Документальная история магического ордена</t>
  </si>
  <si>
    <t>Хоув Э.</t>
  </si>
  <si>
    <t>руб.</t>
  </si>
  <si>
    <t>НА СУММУ</t>
  </si>
  <si>
    <t>Сказания о Дьяволе</t>
  </si>
  <si>
    <t>Г.О.М.</t>
  </si>
  <si>
    <t>Курс энциклопедии оккультизма, читаный Г.О.М. в г. Санкт-Петербурге в 1911-1912 г.</t>
  </si>
  <si>
    <t>цв. илл.</t>
  </si>
  <si>
    <t xml:space="preserve">карты </t>
  </si>
  <si>
    <t>5-94698-015-7</t>
  </si>
  <si>
    <t>Кроули А.</t>
  </si>
  <si>
    <t>илл.</t>
  </si>
  <si>
    <t>Каббалистическое ТАРО Г.О.М.</t>
  </si>
  <si>
    <t>777. Каббала Алистера Кроули</t>
  </si>
  <si>
    <t>Прайс-лист</t>
  </si>
  <si>
    <t>Код</t>
  </si>
  <si>
    <t>ISBN</t>
  </si>
  <si>
    <t>Автор</t>
  </si>
  <si>
    <t>Наименование</t>
  </si>
  <si>
    <t>Год изд.</t>
  </si>
  <si>
    <t>Переплет</t>
  </si>
  <si>
    <t>Цена</t>
  </si>
  <si>
    <t>7бц</t>
  </si>
  <si>
    <t>обл.</t>
  </si>
  <si>
    <t>цена</t>
  </si>
  <si>
    <t>Заказ</t>
  </si>
  <si>
    <t>Штайнер Р.</t>
  </si>
  <si>
    <t>5-94698-037-8</t>
  </si>
  <si>
    <t>Издательство "ЭНИГМА"</t>
  </si>
  <si>
    <t>Наш сайт :http://aenigma.ru</t>
  </si>
  <si>
    <t>Материалы эзотерической школы</t>
  </si>
  <si>
    <t>Сопереживание годового кругооборота года в четырех космических имагинациях</t>
  </si>
  <si>
    <t>цв. илл</t>
  </si>
  <si>
    <t>Духовные иерархии и их отражение в физическом мире. Зодиак, планеты, космос</t>
  </si>
  <si>
    <t>Эгоизм в философии</t>
  </si>
  <si>
    <t>5-94698-010-6</t>
  </si>
  <si>
    <t>9-99307-833-3</t>
  </si>
  <si>
    <t>Оккультная физиология</t>
  </si>
  <si>
    <t>5-94698-013-3</t>
  </si>
  <si>
    <t>Духовнонаучные аспекты терапии</t>
  </si>
  <si>
    <t>5-94698-025-4</t>
  </si>
  <si>
    <t>Познание существа человека. О ранних состояниях Земли</t>
  </si>
  <si>
    <t>Человек и мир. Действие духа в природе. О пчелах</t>
  </si>
  <si>
    <t>Сотворение мира и человека</t>
  </si>
  <si>
    <t>5-94698-018-1</t>
  </si>
  <si>
    <t>5-94698-020-3</t>
  </si>
  <si>
    <t>5-94698-019-X</t>
  </si>
  <si>
    <t>Илл.</t>
  </si>
  <si>
    <t>5-94698-008-4</t>
  </si>
  <si>
    <t>5-94698-009-?</t>
  </si>
  <si>
    <t>Канселье Э.</t>
  </si>
  <si>
    <t>5-94698-001-7</t>
  </si>
  <si>
    <t>Тритемий И.</t>
  </si>
  <si>
    <t>О семи вторичных разумах, или духах, управляющих миром под божественным водительством</t>
  </si>
  <si>
    <t>978-5-94698-214-6</t>
  </si>
  <si>
    <t>Алхимия</t>
  </si>
  <si>
    <t>серия: АЛЫЙ ЛЕВ</t>
  </si>
  <si>
    <t>Фулканелли</t>
  </si>
  <si>
    <t>Философские обители и связь герметической символики с сакральным искусством и эзотерикой Великого делания</t>
  </si>
  <si>
    <t>Химическая свадьба Христиана Розенкрейца в году 1459</t>
  </si>
  <si>
    <t>Андреэ И.В.</t>
  </si>
  <si>
    <t>5-94698-016-5</t>
  </si>
  <si>
    <t>5-94698-033-5</t>
  </si>
  <si>
    <t>Лаурин М.</t>
  </si>
  <si>
    <t>5-94698-014-9</t>
  </si>
  <si>
    <t>Парцифаль и путь к Граалю</t>
  </si>
  <si>
    <t>Письмо королю</t>
  </si>
  <si>
    <t>Драхт Т.</t>
  </si>
  <si>
    <t>5-87317-074-6</t>
  </si>
  <si>
    <t>Сборник</t>
  </si>
  <si>
    <t>Архитектура и антпропософия</t>
  </si>
  <si>
    <t>5-94698-001-8</t>
  </si>
  <si>
    <t>5-20700-130-2</t>
  </si>
  <si>
    <t>Мейс Л.Ф.К</t>
  </si>
  <si>
    <t>Пожалуйста… Нарисуй мне барашка!</t>
  </si>
  <si>
    <t>5-94698-003-3</t>
  </si>
  <si>
    <t>Тецлаф И.</t>
  </si>
  <si>
    <t>Граф Сен-Жермен. Свет во тьме</t>
  </si>
  <si>
    <t>Микушевич В.</t>
  </si>
  <si>
    <t>Будущий год</t>
  </si>
  <si>
    <t>Грабинский С.</t>
  </si>
  <si>
    <t>Саламандра</t>
  </si>
  <si>
    <t>Тень Бафомета</t>
  </si>
  <si>
    <t>5-94698-006-8</t>
  </si>
  <si>
    <t>5-94698-007-6</t>
  </si>
  <si>
    <t>5-94698-012-2</t>
  </si>
  <si>
    <t>Сеньоль К.</t>
  </si>
  <si>
    <t>АЛХИМИЯ</t>
  </si>
  <si>
    <t>Группа кармически связанных людей идет путем розенкрейцерского посвящения. Переплетение их судеб произошло еще в Древнем Египте и прослеживается от инкарнации к инкарнации вплоть до ХХ века. В борьбе с искусителями – Люцифером и Ариманом, в противостоянии с собственной духовной тенью – двойником, герои стремятся обрести гармонию в сознательном мире, найти путь ко Христу. Сюжет не следует рассматривать лишь как творческую фантазию: он в художественной форме отражает события внутренней духовной и душевной жизни людей прежних эпох и нашего времени, раскрывая аспекты кармических законов, что позволяет лучше понимать события современности.</t>
  </si>
  <si>
    <t>978-5-94698-067-8</t>
  </si>
  <si>
    <t>Грир М.</t>
  </si>
  <si>
    <t>Полная книга перевернутых карт Таро</t>
  </si>
  <si>
    <t>978-5-94698-073-9</t>
  </si>
  <si>
    <t>Ходжсон У.Х.</t>
  </si>
  <si>
    <t>Дом на краю ночи</t>
  </si>
  <si>
    <t>Кентавр</t>
  </si>
  <si>
    <t>Блэквуд Э.</t>
  </si>
  <si>
    <t>978-99941-871-8-8</t>
  </si>
  <si>
    <t>Мастер-класс ораторского искусства</t>
  </si>
  <si>
    <t>Леди в саване</t>
  </si>
  <si>
    <t xml:space="preserve">Приводятся письма эзотерическим ученикам, лекции и нормативные документы относятся к созданию Первой Эзотерической Школы (1904—1914). В Материалах даются эзотерические упражнения, которые на русском языке до сих пор ни в каком виде ни у одного из авторов не публиковались. Небезынтересна история разделения в 1907 г. Эзотерической школы Теософии на восточную и западную. Представлено очень большое количество эзотерической информации, проливающей свет на происхождение и корни существующих сегодня оккультных направлений. </t>
  </si>
  <si>
    <t>5-94698-002-5</t>
  </si>
  <si>
    <t>978-5-94698-034-0</t>
  </si>
  <si>
    <t>История человечества и мировоззрения культурных народов</t>
  </si>
  <si>
    <t>5-94698-024-6</t>
  </si>
  <si>
    <t>Вес гр.</t>
  </si>
  <si>
    <t>Формирование самосознания, психики и организма человека</t>
  </si>
  <si>
    <t>978-9939-835-09-9</t>
  </si>
  <si>
    <t>Секреты оракула Ленорман</t>
  </si>
  <si>
    <t>Штайнбэк С.</t>
  </si>
  <si>
    <t>978-5-94698-152-1</t>
  </si>
  <si>
    <t>Сознание посвященных</t>
  </si>
  <si>
    <t xml:space="preserve">Влияние на человека атмосферы кладбища. Жизненные воззрения древних индийцев, египтян, вавилонян и иудеев. Вступление христианства в античный мир. Звёздная мудрость, религии Луны и Солнца. Как выглядела Европа ко времени распространения христианства. Троица. Три формы христианства и ислам. Крестовые походы. Представления о Христе в древнее и в новое время. О Пасхе. Об образовании шрамов на коже. Мумии. По поводу обоснования духовно-научной астрономии. О сущности иудаизма. О древе Сефирот. О кометах и солнечной системе, зодиаке и об остальном небосводе неподвижных звёзд. Природа Солнца. Происхождение масонства. Ку-клукс-клан. Человек и Иерархии. </t>
  </si>
  <si>
    <t>Донн Д.</t>
  </si>
  <si>
    <t>По ком звонит колокол</t>
  </si>
  <si>
    <t>ДУХОВНАЯ НАУКА</t>
  </si>
  <si>
    <t>Смысл преждевременной смерти. Случайность, необходимость и предвидение.</t>
  </si>
  <si>
    <t>978-9939-835-07-5</t>
  </si>
  <si>
    <t>Эти мистические кошки</t>
  </si>
  <si>
    <t>978-5-94698-099-9</t>
  </si>
  <si>
    <t>В книгу вошли прозаические тексты, написанные знаменитым английским поэтом-метафизиком Джоном Донном (1572–1631) уже после того, как он стал настоятелем собора Св. Павла в Лондоне. «Обращения к Господу в час нужды и бедствий» (1623) – один из ярчайших литературных памятников эпохи, объединяющий в себе дневник, медицинский бюллетень, философский труд, богословский трактат и молитвенник. Это самое метафизическое сочинение Донна, затрагивающее проблемы богословия, алхимии, антропологии. «Схватка смерти» (1631) – последняя проповедь Донна – была прочитана им в преддверии смерти как надгробное слово самому себе. Книга снабжена обширными комментариями и сопроводительными статьями, адресована как широкому кругу читателей, так и специалистам по культуре и литературе Возрождения и богословам.</t>
  </si>
  <si>
    <t>5-94698-031-9</t>
  </si>
  <si>
    <t>NEW</t>
  </si>
  <si>
    <t>5-94698-045-9</t>
  </si>
  <si>
    <t>Майер М.</t>
  </si>
  <si>
    <t>Убегающая Аталанта</t>
  </si>
  <si>
    <t>Книга представляет собой неповторимый аудиовизуальный сплав алхимического и мифологического символизма, демонстрирующий динамику процесса Великого Делания на примере развития музыкальной композиции, сопровождаемой иллюстрациями, стихами и прозаическими комментариями. Такой «тотальный» герметический трактат, являясь уникальным в своем роде, в то же время представляет собой, пожалуй, самый яркий пример европейской мысли периода Розенкрейцерского Просвещения. Фуги Майера, выпущенные на диске, поставляемом вместе с книгой, –  своего рода интеллектуальное подспорье, способствующее более внимательному и глубокому созерцанию эмблем и заложенных в них идей. В книге два варианта иллюстраций: оригинальные и цветные, подготовленные А. Маклейном; приведены три варианта переода стихотворных  эпиграмм.</t>
  </si>
  <si>
    <t>ЗАПОЛНИТЕ СЛЕДУЮЩИЕ ПОЛЯ</t>
  </si>
  <si>
    <t>Получатель:</t>
  </si>
  <si>
    <t>( Ф.И.О)</t>
  </si>
  <si>
    <t>Почт. Индекс:</t>
  </si>
  <si>
    <t>Адрес:</t>
  </si>
  <si>
    <t>ВНИМАНИЕ!!!</t>
  </si>
  <si>
    <t>5-85677-003-2</t>
  </si>
  <si>
    <t>Кавафис К.</t>
  </si>
  <si>
    <t>Проза</t>
  </si>
  <si>
    <t>Полный сборник прозаических произведений самого известного греческого поэта</t>
  </si>
  <si>
    <t>Встречи с Рудольфом Штайнером</t>
  </si>
  <si>
    <t>Риттельмайер Ф.</t>
  </si>
  <si>
    <t>Марсельское Таро. Книга универсальных символов</t>
  </si>
  <si>
    <t>Таро и магия: образы для ритуалов и астральных путешествий</t>
  </si>
  <si>
    <t>Найт Г.</t>
  </si>
  <si>
    <t>978-5-94698-105-7</t>
  </si>
  <si>
    <t>5-902753-01-5</t>
  </si>
  <si>
    <t>Гуайта С.</t>
  </si>
  <si>
    <t>Змей Книги Бытия</t>
  </si>
  <si>
    <t>шт</t>
  </si>
  <si>
    <t>руб</t>
  </si>
  <si>
    <t>Человек как единое звучание творящих Мировых Слов</t>
  </si>
  <si>
    <t>Давид-Неэль А.</t>
  </si>
  <si>
    <t>Стр.</t>
  </si>
  <si>
    <t>ВНИМАНИЕ!!!     ЗАПОЛНИТЕ СЛЕДУЮЩИЕ ПОЛЯ</t>
  </si>
  <si>
    <t>e-mail:</t>
  </si>
  <si>
    <t>Новинка!</t>
  </si>
  <si>
    <t>Регарди И.</t>
  </si>
  <si>
    <t>Каббала Израэля Регарди. Гранатовый сад.</t>
  </si>
  <si>
    <t>70x100/16</t>
  </si>
  <si>
    <t>5-902753-02-3</t>
  </si>
  <si>
    <t>Бильи А.</t>
  </si>
  <si>
    <t>Станислас де Гуайта</t>
  </si>
  <si>
    <t>84x108/32</t>
  </si>
  <si>
    <t>Медитации на Арканы Таро. Дополнения к Энциклопедии оккультизма</t>
  </si>
  <si>
    <t>e-mail: aenigma@aenigma.ru</t>
  </si>
  <si>
    <t>5-94698-029-7</t>
  </si>
  <si>
    <t>Воскресение в третьем Риме</t>
  </si>
  <si>
    <t>5-94698-038-6</t>
  </si>
  <si>
    <t>Стокер Б.</t>
  </si>
  <si>
    <t>Дракула</t>
  </si>
  <si>
    <t>Оккультные движения в 19 и 20 столетиях</t>
  </si>
  <si>
    <t>99930-78-68-9</t>
  </si>
  <si>
    <t>НОВИНКА</t>
  </si>
  <si>
    <t>5-94698-048-3</t>
  </si>
  <si>
    <t>Леман Б.</t>
  </si>
  <si>
    <t>5-94698-044-0</t>
  </si>
  <si>
    <t>5-94698-053-Х</t>
  </si>
  <si>
    <t>Практическая психология</t>
  </si>
  <si>
    <t>Пособие по релаксации для лентяев</t>
  </si>
  <si>
    <t>Сен-Мартен. Неизвестный философ</t>
  </si>
  <si>
    <t>Блеквуд Э.</t>
  </si>
  <si>
    <t>Вендиго</t>
  </si>
  <si>
    <t>5-94698-046-7</t>
  </si>
  <si>
    <t>В него вошли, в основном, ранние повести и рассказы (1906—1910). Автор - член Герметического ордена Золотая Заря. И уж кому, как не ему, знатоку экстатических шаманских ритуалов, ликантропии и вампиризма, знать, какой панический ужас охватывает современного «просвещенного» человека, когда в его привычную жизнь врывается нечто неведомое, иррациональное потустороннее...</t>
  </si>
  <si>
    <t>КАББАЛА, МАГИЯ</t>
  </si>
  <si>
    <t>978-5-94698-021-0</t>
  </si>
  <si>
    <t>Церемониальная магия. Структура, подготовка и проведение ритуала</t>
  </si>
  <si>
    <t>978-5-94698-066-1</t>
  </si>
  <si>
    <t>Амберстоун Р. и У.</t>
  </si>
  <si>
    <t>Таро в вопросах и ответах</t>
  </si>
  <si>
    <t>Влияние духовных сил на ход истории. Значение ритуала в развитии человечества</t>
  </si>
  <si>
    <t>978-99941-984-6-1</t>
  </si>
  <si>
    <t>978-99941-984-7-4</t>
  </si>
  <si>
    <t>Материалы Эзотерической школы. Культовое отделение</t>
  </si>
  <si>
    <t>Таков ад. Новые расследования старца Аверьяна</t>
  </si>
  <si>
    <t>978-5-94698-096-8</t>
  </si>
  <si>
    <t>(по России)</t>
  </si>
  <si>
    <t>978-5-94698-002-9</t>
  </si>
  <si>
    <t>Книга посвящена истории оккультных движений в XIX—XX вв., в эпоху побеждающего материализма. На примере некоторых оккультных обществ Рудольф Штайнер показывает, как действуют различные оккультные группировки, в том числе и сфере политики, как во время медиумических сеансов устанавливается разрушительная для нашего мира связь с так называемой Восьмой сферой (эта книга является основным источников информации об этом явлении). Автор подробно разбирает феномен Е.П. Блаватской, освещая историю ее оккультного пленения и раскрывая причины, почему Теософское общество постепенно приобрело восточную и, в конечном итоге, антихристианскую направленность.</t>
  </si>
  <si>
    <t>Средневековые центры Мистерий</t>
  </si>
  <si>
    <t>5-94698-051-3</t>
  </si>
  <si>
    <t>Папюс</t>
  </si>
  <si>
    <t>Генезис и развитие масонских символов</t>
  </si>
  <si>
    <t>Льгот. цена</t>
  </si>
  <si>
    <r>
      <t>Врач, оккультист, эзотерический писатель, мартинист, масон Папюс (Ж. Анкосс) проливает свет на неизвестное и таинственное в масонстве. Он рассматривает происхождение масонских символов, степеней и ритуалов, их значение и развитие, историю образования различных масонских лож, анализирует легенду о Хираме. Переводчиком выступил В.В. Вересаев, а редактором-консультантом – Г.О. Мёбес (</t>
    </r>
    <r>
      <rPr>
        <b/>
        <sz val="8"/>
        <rFont val="Verdana"/>
        <family val="2"/>
      </rPr>
      <t>Г.О.М.)</t>
    </r>
    <r>
      <rPr>
        <sz val="8"/>
        <rFont val="Verdana"/>
        <family val="2"/>
      </rPr>
      <t xml:space="preserve">, автор </t>
    </r>
    <r>
      <rPr>
        <b/>
        <sz val="8"/>
        <rFont val="Verdana"/>
        <family val="2"/>
      </rPr>
      <t>«Курса Энциклопедии оккультизма»</t>
    </r>
    <r>
      <rPr>
        <sz val="8"/>
        <rFont val="Verdana"/>
        <family val="2"/>
      </rPr>
      <t>, что, помимо известной исторической ценности литературного памятника, придает дополнительную уверенность в адекватности перевода и надежности информации. В настоящее издание включены две статьи о Папюсе: его сына Филиппа Анкосса и Анатоля Франса. Кроме того добавлен раздел «Персоналии», дающий представление о весьма малоизвестных, но незаурядных деятелях, упомянутых в книге.</t>
    </r>
  </si>
  <si>
    <t xml:space="preserve"> илл.</t>
  </si>
  <si>
    <t>Теория и практика медитации</t>
  </si>
  <si>
    <t>Рихард Вагнер и новые поиски Грааля</t>
  </si>
  <si>
    <t>Практическая эзотерика</t>
  </si>
  <si>
    <t>978-99941-8714-0</t>
  </si>
  <si>
    <t>978-99941-8712-6</t>
  </si>
  <si>
    <t>978-99941-8713-3</t>
  </si>
  <si>
    <t>Леви Э.</t>
  </si>
  <si>
    <t>Большие ключи и ключики Соломона</t>
  </si>
  <si>
    <t>Некрономикон</t>
  </si>
  <si>
    <t>Лавкрафт Х.Ф.</t>
  </si>
  <si>
    <t>ЮМОР</t>
  </si>
  <si>
    <t>Румянцев В.</t>
  </si>
  <si>
    <t>Кончаю! Страшно перечесть... Или без редактора в голове</t>
  </si>
  <si>
    <t>Тема предлагаемого цикла лекций — особенности эзотерического ученичества и принципы посвящения, практиковавшиеся в различных мистериальных центрах в Средние века. Большое место в нем уделяется истории образования общества розенкрейцеров, его связи с трансформацией материалистического естествознания и с современным посвящением, чья объективная направленность ставится в противоположность субъективному характеру посвящения в древние времена. В лекциях также рассматриваются эволюция представлений о духовных иерархиях и материалистическая концепция строения Солнечной системы, дается подробное объяснение процесса записи и чтения в астральном свете — в том числе на современной стадии эволюции человечества. Рассказывается о тайных учениях XVIII и XIX столетий и о тайных фигурах розенкрейцеров.</t>
  </si>
  <si>
    <t>9-99307-868-9</t>
  </si>
  <si>
    <t>5-94698-041-6</t>
  </si>
  <si>
    <t>Гюисманс Ж.К.Без дна</t>
  </si>
  <si>
    <t>Без дна</t>
  </si>
  <si>
    <t>Мейчен А.</t>
  </si>
  <si>
    <t>Геттингс Ф.</t>
  </si>
  <si>
    <t>978-5-94698-075-3</t>
  </si>
  <si>
    <t>тираж закончен</t>
  </si>
  <si>
    <t>В данном цикле лекций основатель антропософии с духовнонаучной точки зрения рассказывает о болезнях, их причинах и методах лечения. Автор рассматривает широчайший круг заболеваний, которым подвержены люди различных возрастных категорий, освещает влияние планет, металлов и растений на состояние человека, описывает воздействие алкоголя и никотина, рассматривает функции и значение различных органов и желез. Значительная часть книги посвящена вопросам формирования органов чувств, их строению и функционированию; проводятся параллели с работой тех же органов у представителей животного царства, показано принципиальное отличие человека от животных. Книга адресована всем, кто интересуется вопросами здоровья, в том числе с эзотерической точки зрения.</t>
  </si>
  <si>
    <t>99941-984-16</t>
  </si>
  <si>
    <t>Мероз Л.</t>
  </si>
  <si>
    <t>Рене Генон: премудрость посвящения</t>
  </si>
  <si>
    <t>978-5-94698-155-2</t>
  </si>
  <si>
    <t>Табели Египетского масонства Калиостро. Тайны ста степеней</t>
  </si>
  <si>
    <t>Рыбалка А.</t>
  </si>
  <si>
    <t>ИНКОГНИТО</t>
  </si>
  <si>
    <t>Каббала Мартинеса де Паскуалиса. Трактат о реинтеграции существ</t>
  </si>
  <si>
    <t>Паскуалис М. де</t>
  </si>
  <si>
    <t>КАРТЫ ТАРО</t>
  </si>
  <si>
    <t>Каббалистическое ТАРО Г.О.М., покет 66 х 120</t>
  </si>
  <si>
    <t>Классическое ТАРО Уэйта, покет 66 х 120</t>
  </si>
  <si>
    <t>Карма неправдивости. Оккультные средства массового воздействия и скрытые причины Первой мировой войны</t>
  </si>
  <si>
    <t>978-5-94698-218-4</t>
  </si>
  <si>
    <t>Отворенный вход в замкнутый Царский Чертог</t>
  </si>
  <si>
    <t>Филалет И.</t>
  </si>
  <si>
    <t>978-5-94698-226-9</t>
  </si>
  <si>
    <t>Эльдемуров Ф.</t>
  </si>
  <si>
    <t>Рильке Р.М.</t>
  </si>
  <si>
    <t>Книга Часов</t>
  </si>
  <si>
    <t>978-5-94698-227-6</t>
  </si>
  <si>
    <t>Птичка на тонкой ветке</t>
  </si>
  <si>
    <t>978-5-94698-228-3</t>
  </si>
  <si>
    <t>Путешествие парижанки в Лхасу</t>
  </si>
  <si>
    <t>Ли Э.</t>
  </si>
  <si>
    <t>Таро Лунатиков, покет 66 х 120</t>
  </si>
  <si>
    <t>Язык и его развитие с точки зрения духовной науки</t>
  </si>
  <si>
    <t>978-9939-835-11-2</t>
  </si>
  <si>
    <t>978-5-94698-240-5</t>
  </si>
  <si>
    <t>Rann</t>
  </si>
  <si>
    <t>Таро Семи звезд, покет 66 х 110</t>
  </si>
  <si>
    <t>978-5-94698-242-9</t>
  </si>
  <si>
    <t xml:space="preserve">Кирьянов Е. </t>
  </si>
  <si>
    <t>В поисках пристанища без опоры. К метафизике огненного логоса</t>
  </si>
  <si>
    <t>Сам-Град</t>
  </si>
  <si>
    <t>978-5-94698-241-2</t>
  </si>
  <si>
    <t>978-5-94698-274-4</t>
  </si>
  <si>
    <t>Пфайффер Э.</t>
  </si>
  <si>
    <t>Комментарии к "Химической Свадьбе Христиана Розенкрейца"</t>
  </si>
  <si>
    <t>Тайна соборов</t>
  </si>
  <si>
    <t>цв. Илл.</t>
  </si>
  <si>
    <t>Практическая магия каббалы</t>
  </si>
  <si>
    <t>Практическая магия стихий</t>
  </si>
  <si>
    <t>Практическая магия планет</t>
  </si>
  <si>
    <t xml:space="preserve">Рэнкин Д., д'Эсте С. </t>
  </si>
  <si>
    <t>978-5-94698-248-1</t>
  </si>
  <si>
    <t>978-5-94698-238-2</t>
  </si>
  <si>
    <t>978-5-94698-239-9</t>
  </si>
  <si>
    <t>Савченко С.</t>
  </si>
  <si>
    <t>Таро и бизнес. Финансы, карьера, материальное положение</t>
  </si>
  <si>
    <t>978-5-94698-249-8</t>
  </si>
  <si>
    <t>Тайны библейской истории сотворения мира. Шестоднев книги Бытия</t>
  </si>
  <si>
    <t>Зодиак, планеты, космос. Духовные иерархии и их отражение в физическом мире</t>
  </si>
  <si>
    <t>978-5-94698-253-5</t>
  </si>
  <si>
    <t>978-99941-984-5-0</t>
  </si>
  <si>
    <t>Сущность цвета и тайна радуги</t>
  </si>
  <si>
    <t>978-5-94698-254-2</t>
  </si>
  <si>
    <t>978-5-94698-255-9</t>
  </si>
  <si>
    <t>Anthropos. Энциклопедия духовной науки. В 2-х томах (сост. Бондарев Г.А.</t>
  </si>
  <si>
    <t>978-5-94698-044-9</t>
  </si>
  <si>
    <t>978-5-94698-025-8</t>
  </si>
  <si>
    <t>Духовно-научные аспекты терапии</t>
  </si>
  <si>
    <t>ИСКУССТВО ТАРО, ПРЕДСКАЗАНИЯ</t>
  </si>
  <si>
    <t>Кэмп Р.</t>
  </si>
  <si>
    <t>Карты любви или Что дата рождения говорит о вашем характере, судьбе и отношениях с близкими</t>
  </si>
  <si>
    <t>Таро и отношения. Любовь, дружба, семья, работа</t>
  </si>
  <si>
    <t>Мистики и маги Тибета</t>
  </si>
  <si>
    <t>Буров С.</t>
  </si>
  <si>
    <t>Пастернак на эзотерическом перекрёстке. Масонство и алхимия в "Докторе Живаго"</t>
  </si>
  <si>
    <t>978-5-94698-237-5</t>
  </si>
  <si>
    <t>978-5-94698-083-8</t>
  </si>
  <si>
    <t>978-5-94698-267-2</t>
  </si>
  <si>
    <t>978-5-94698-264-1</t>
  </si>
  <si>
    <t>Таро Уэйта мини  50 х 84</t>
  </si>
  <si>
    <t>Розенкрейцерство и принцип посвящения</t>
  </si>
  <si>
    <t>978-5-94698-272-6</t>
  </si>
  <si>
    <t>Современная духовная жизнь и воспитание</t>
  </si>
  <si>
    <t>Историческая необходимость и свобода. Воздействия судьбы из мира умерших</t>
  </si>
  <si>
    <t>Серия "Гримуар".  Оккультно-художественная литература. Магический реализм. Мистика. Эзотерическая философия</t>
  </si>
  <si>
    <t>Карр-Гом Ф. и С.</t>
  </si>
  <si>
    <t xml:space="preserve">Таро Друид-Крафт 90х140, тв. короб., инстр.  </t>
  </si>
  <si>
    <t>тв. к.</t>
  </si>
  <si>
    <t>Оракул Ленорман "Арт Эм", 66х110</t>
  </si>
  <si>
    <t>Оккультные знаки и символы</t>
  </si>
  <si>
    <t>цв. Илл</t>
  </si>
  <si>
    <t>Принципы вальдорфской педагогики</t>
  </si>
  <si>
    <t>Бондаренко Е.</t>
  </si>
  <si>
    <t xml:space="preserve">Серебряный оракул Ленорман, 66х120, инстр. </t>
  </si>
  <si>
    <t>Еремян Ш.</t>
  </si>
  <si>
    <t>Арканы Таро. Основные элементы эзотерики. Том 1. Арканы с I по XI</t>
  </si>
  <si>
    <t>978-5-94698-276-4</t>
  </si>
  <si>
    <t>978-5-94698-003-6</t>
  </si>
  <si>
    <t>Королева фей. Легенда о Рыцаре Алого Креста, или О святости</t>
  </si>
  <si>
    <t xml:space="preserve">Спенсер Э. </t>
  </si>
  <si>
    <t>978-5-94698-284-9</t>
  </si>
  <si>
    <t>978-5-94698-287-0</t>
  </si>
  <si>
    <t>Криптософия</t>
  </si>
  <si>
    <t>Человек - иероглиф вселенной</t>
  </si>
  <si>
    <t>978-5-94698-286-3</t>
  </si>
  <si>
    <t>закончен. Звоните.</t>
  </si>
  <si>
    <t>О загадках души</t>
  </si>
  <si>
    <t>978-5-94698-295-5</t>
  </si>
  <si>
    <t>978-5-94698-256-6</t>
  </si>
  <si>
    <t>Таро Кроули. Символика под микроскопом</t>
  </si>
  <si>
    <t>978-5-94698-038-8</t>
  </si>
  <si>
    <t>Ангел Западного окна</t>
  </si>
  <si>
    <t>Майринк Г.</t>
  </si>
  <si>
    <t xml:space="preserve">Еремян Ш. </t>
  </si>
  <si>
    <t>Каббалистическое ТАРО Г.О.М., Большой формат 97х157</t>
  </si>
  <si>
    <t>Рунический оракул Волюспа, 66х105,</t>
  </si>
  <si>
    <t>978-5-94698-298-6</t>
  </si>
  <si>
    <t>Таро Уэйта в контурах. Альбом для раскрашивания и медитации</t>
  </si>
  <si>
    <t>978-5-94698-296-2</t>
  </si>
  <si>
    <t>Воронцов Д.</t>
  </si>
  <si>
    <t>978-5-94698-262-7</t>
  </si>
  <si>
    <t>978-5-94698-268-9</t>
  </si>
  <si>
    <t>978-5-94698-244-3</t>
  </si>
  <si>
    <t>978-5-94698-274-0</t>
  </si>
  <si>
    <t>978-5-94698-269-6</t>
  </si>
  <si>
    <t>978-5-94698-299-3</t>
  </si>
  <si>
    <t>Арканы Таро. Основные элементы эзотерики. Том 2. Арканы с XII по XXII</t>
  </si>
  <si>
    <t xml:space="preserve">Головизнин А. </t>
  </si>
  <si>
    <t>978-5-94698-304-4</t>
  </si>
  <si>
    <t>Оракул Ленорман "Золотая сова"</t>
  </si>
  <si>
    <t>Глас Н.</t>
  </si>
  <si>
    <t>978-5-94698-293-1</t>
  </si>
  <si>
    <t>Что лицо говорит о человеке? Духовнонаучная физиогномика</t>
  </si>
  <si>
    <t>закончен. Звоните</t>
  </si>
  <si>
    <t xml:space="preserve">По поводу оплаты свяжитесь с нами по емейл. </t>
  </si>
  <si>
    <t>Если вы - частное лицо, то по поводу и порядку оплаты свяжитесь с нами  через электронную почту.</t>
  </si>
  <si>
    <t>Кохун И.</t>
  </si>
  <si>
    <t>Макгрегор Мазерс. Меч мудрости</t>
  </si>
  <si>
    <t>978-5-94698-212-2</t>
  </si>
  <si>
    <t>Повель Л.</t>
  </si>
  <si>
    <t>Мсье Гурджиев</t>
  </si>
  <si>
    <t>978-5-94698-308-2</t>
  </si>
  <si>
    <t>Индивидуальные духовные существа и их действие в душе человека</t>
  </si>
  <si>
    <t>978-5-94698-246-7</t>
  </si>
  <si>
    <t>Голем</t>
  </si>
  <si>
    <t>978-5-94698-301-3</t>
  </si>
  <si>
    <t>Оракул Ленорман "Олдскул"</t>
  </si>
  <si>
    <t>978-5-94698-313-6</t>
  </si>
  <si>
    <t>Оракул Ленорман "Фьюжн"</t>
  </si>
  <si>
    <t>978-5-94698-321-1</t>
  </si>
  <si>
    <t>978-5-94698-318-1</t>
  </si>
  <si>
    <t>Таро Марселя Майера</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</si>
</sst>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s>
  <fonts count="59">
    <font>
      <sz val="8"/>
      <name val="Arial"/>
      <family val="2"/>
    </font>
    <font>
      <sz val="10"/>
      <name val="Arial"/>
      <family val="0"/>
    </font>
    <font>
      <b/>
      <i/>
      <sz val="10"/>
      <name val="Arial"/>
      <family val="2"/>
    </font>
    <font>
      <b/>
      <i/>
      <u val="single"/>
      <sz val="10"/>
      <name val="Arial"/>
      <family val="2"/>
    </font>
    <font>
      <u val="single"/>
      <sz val="8"/>
      <color indexed="12"/>
      <name val="Arial"/>
      <family val="2"/>
    </font>
    <font>
      <u val="single"/>
      <sz val="8"/>
      <color indexed="36"/>
      <name val="Arial"/>
      <family val="2"/>
    </font>
    <font>
      <b/>
      <i/>
      <sz val="8"/>
      <name val="Arial"/>
      <family val="2"/>
    </font>
    <font>
      <b/>
      <sz val="8"/>
      <name val="Arial"/>
      <family val="2"/>
    </font>
    <font>
      <sz val="8"/>
      <color indexed="10"/>
      <name val="Arial"/>
      <family val="2"/>
    </font>
    <font>
      <b/>
      <sz val="10"/>
      <name val="Times New Roman"/>
      <family val="1"/>
    </font>
    <font>
      <sz val="10"/>
      <name val="Times New Roman"/>
      <family val="1"/>
    </font>
    <font>
      <sz val="8"/>
      <color indexed="9"/>
      <name val="Arial"/>
      <family val="2"/>
    </font>
    <font>
      <sz val="7"/>
      <name val="Arial"/>
      <family val="2"/>
    </font>
    <font>
      <b/>
      <sz val="10"/>
      <name val="Arial"/>
      <family val="2"/>
    </font>
    <font>
      <b/>
      <sz val="9"/>
      <name val="Arial"/>
      <family val="2"/>
    </font>
    <font>
      <b/>
      <sz val="10"/>
      <color indexed="10"/>
      <name val="Arial"/>
      <family val="2"/>
    </font>
    <font>
      <b/>
      <sz val="8"/>
      <color indexed="10"/>
      <name val="Arial"/>
      <family val="2"/>
    </font>
    <font>
      <sz val="8"/>
      <name val="Verdana"/>
      <family val="2"/>
    </font>
    <font>
      <b/>
      <sz val="8"/>
      <name val="Verdana"/>
      <family val="2"/>
    </font>
    <font>
      <sz val="8"/>
      <name val="Arial Black"/>
      <family val="2"/>
    </font>
    <font>
      <sz val="8"/>
      <color indexed="56"/>
      <name val="Verdana"/>
      <family val="2"/>
    </font>
    <font>
      <b/>
      <sz val="8"/>
      <color indexed="12"/>
      <name val="Arial"/>
      <family val="2"/>
    </font>
    <font>
      <b/>
      <sz val="7"/>
      <name val="Arial"/>
      <family val="2"/>
    </font>
    <font>
      <u val="single"/>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0"/>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double"/>
      <bottom style="thin"/>
    </border>
    <border>
      <left>
        <color indexed="63"/>
      </left>
      <right style="thin"/>
      <top style="thin"/>
      <bottom>
        <color indexed="63"/>
      </bottom>
    </border>
    <border>
      <left style="thin"/>
      <right>
        <color indexed="63"/>
      </right>
      <top style="double"/>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s>
  <cellStyleXfs count="63">
    <xf numFmtId="0" fontId="0" fillId="0" borderId="0">
      <alignment horizontal="lef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8" fillId="32" borderId="0" applyNumberFormat="0" applyBorder="0" applyAlignment="0" applyProtection="0"/>
  </cellStyleXfs>
  <cellXfs count="206">
    <xf numFmtId="0" fontId="0" fillId="0" borderId="0" xfId="0" applyAlignment="1">
      <alignment horizontal="left"/>
    </xf>
    <xf numFmtId="0" fontId="0" fillId="0" borderId="0" xfId="0" applyFont="1" applyAlignment="1">
      <alignment horizontal="left"/>
    </xf>
    <xf numFmtId="0" fontId="2" fillId="0" borderId="0" xfId="0" applyFont="1" applyAlignment="1">
      <alignment horizontal="left"/>
    </xf>
    <xf numFmtId="0" fontId="3" fillId="0" borderId="0" xfId="0" applyFont="1" applyAlignment="1">
      <alignment horizontal="left"/>
    </xf>
    <xf numFmtId="0" fontId="3" fillId="0" borderId="0" xfId="0" applyFont="1" applyAlignment="1">
      <alignment horizontal="center"/>
    </xf>
    <xf numFmtId="0" fontId="2" fillId="0" borderId="0" xfId="0" applyFont="1" applyAlignment="1">
      <alignment horizontal="left"/>
    </xf>
    <xf numFmtId="2" fontId="2" fillId="0" borderId="0" xfId="0" applyNumberFormat="1" applyFont="1" applyAlignment="1">
      <alignment horizontal="right"/>
    </xf>
    <xf numFmtId="2" fontId="3" fillId="0" borderId="0" xfId="0" applyNumberFormat="1" applyFont="1" applyAlignment="1">
      <alignment horizontal="right"/>
    </xf>
    <xf numFmtId="2" fontId="0" fillId="0" borderId="0" xfId="0" applyNumberFormat="1" applyFont="1" applyAlignment="1">
      <alignment horizontal="right"/>
    </xf>
    <xf numFmtId="0" fontId="6" fillId="0" borderId="0" xfId="0" applyFont="1" applyAlignment="1">
      <alignment horizontal="left" vertical="center" wrapText="1"/>
    </xf>
    <xf numFmtId="2" fontId="2" fillId="0" borderId="0" xfId="0" applyNumberFormat="1" applyFont="1" applyAlignment="1">
      <alignment horizontal="left"/>
    </xf>
    <xf numFmtId="2" fontId="3" fillId="0" borderId="0" xfId="0" applyNumberFormat="1" applyFont="1" applyAlignment="1">
      <alignment horizontal="left"/>
    </xf>
    <xf numFmtId="2" fontId="7" fillId="0" borderId="0" xfId="0" applyNumberFormat="1" applyFont="1" applyAlignment="1">
      <alignment horizontal="left"/>
    </xf>
    <xf numFmtId="0" fontId="0" fillId="0" borderId="10" xfId="0" applyFont="1" applyBorder="1" applyAlignment="1">
      <alignment horizontal="left"/>
    </xf>
    <xf numFmtId="2" fontId="0" fillId="0" borderId="10" xfId="0" applyNumberFormat="1" applyFont="1" applyBorder="1" applyAlignment="1">
      <alignment horizontal="right"/>
    </xf>
    <xf numFmtId="0" fontId="8" fillId="0" borderId="0" xfId="0" applyFont="1" applyAlignment="1">
      <alignment horizontal="left"/>
    </xf>
    <xf numFmtId="2" fontId="7" fillId="0" borderId="10" xfId="0" applyNumberFormat="1" applyFont="1" applyBorder="1" applyAlignment="1">
      <alignment horizontal="right"/>
    </xf>
    <xf numFmtId="0" fontId="7" fillId="0" borderId="0" xfId="0" applyFont="1" applyAlignment="1">
      <alignment horizontal="left"/>
    </xf>
    <xf numFmtId="0" fontId="4" fillId="0" borderId="0" xfId="42" applyAlignment="1" applyProtection="1">
      <alignment horizontal="left"/>
      <protection/>
    </xf>
    <xf numFmtId="0" fontId="4" fillId="0" borderId="0" xfId="42" applyFont="1" applyAlignment="1" applyProtection="1">
      <alignment horizontal="left"/>
      <protection/>
    </xf>
    <xf numFmtId="0" fontId="4" fillId="0" borderId="10" xfId="42" applyBorder="1" applyAlignment="1" applyProtection="1">
      <alignment horizontal="left"/>
      <protection/>
    </xf>
    <xf numFmtId="0" fontId="4" fillId="0" borderId="10" xfId="42" applyFont="1" applyBorder="1" applyAlignment="1" applyProtection="1">
      <alignment horizontal="left"/>
      <protection/>
    </xf>
    <xf numFmtId="0" fontId="0" fillId="0" borderId="0" xfId="0" applyFont="1" applyBorder="1" applyAlignment="1">
      <alignment horizontal="left"/>
    </xf>
    <xf numFmtId="0" fontId="4" fillId="0" borderId="0" xfId="42" applyFont="1" applyBorder="1" applyAlignment="1" applyProtection="1">
      <alignment horizontal="left"/>
      <protection/>
    </xf>
    <xf numFmtId="0" fontId="7" fillId="0" borderId="0" xfId="0" applyFont="1" applyAlignment="1">
      <alignment horizontal="left"/>
    </xf>
    <xf numFmtId="0" fontId="10" fillId="0" borderId="0" xfId="0" applyFont="1" applyAlignment="1">
      <alignment horizontal="justify"/>
    </xf>
    <xf numFmtId="0" fontId="10" fillId="0" borderId="0" xfId="0" applyFont="1" applyAlignment="1">
      <alignment horizontal="left" indent="1"/>
    </xf>
    <xf numFmtId="0" fontId="10" fillId="0" borderId="0" xfId="0" applyFont="1" applyAlignment="1">
      <alignment horizontal="justify" vertical="top"/>
    </xf>
    <xf numFmtId="0" fontId="10" fillId="0" borderId="0" xfId="0" applyFont="1" applyAlignment="1">
      <alignment horizontal="justify" vertical="top" wrapText="1"/>
    </xf>
    <xf numFmtId="0" fontId="0" fillId="0" borderId="11" xfId="0" applyFont="1" applyBorder="1" applyAlignment="1">
      <alignment horizontal="left"/>
    </xf>
    <xf numFmtId="0" fontId="10" fillId="0" borderId="0" xfId="0" applyFont="1" applyAlignment="1">
      <alignment horizontal="left" wrapText="1" indent="1"/>
    </xf>
    <xf numFmtId="0" fontId="4" fillId="0" borderId="0" xfId="42" applyAlignment="1" applyProtection="1">
      <alignment horizontal="center"/>
      <protection/>
    </xf>
    <xf numFmtId="0" fontId="9" fillId="0" borderId="0" xfId="0" applyFont="1" applyAlignment="1">
      <alignment horizontal="center"/>
    </xf>
    <xf numFmtId="1" fontId="0" fillId="0" borderId="10" xfId="0" applyNumberFormat="1" applyFont="1" applyBorder="1" applyAlignment="1">
      <alignment horizontal="center"/>
    </xf>
    <xf numFmtId="0" fontId="4" fillId="0" borderId="10" xfId="42" applyFont="1" applyBorder="1" applyAlignment="1" applyProtection="1">
      <alignment horizontal="left" wrapText="1"/>
      <protection/>
    </xf>
    <xf numFmtId="0" fontId="12" fillId="0" borderId="0" xfId="0" applyFont="1" applyAlignment="1">
      <alignment horizontal="left"/>
    </xf>
    <xf numFmtId="0" fontId="12" fillId="0" borderId="10" xfId="0" applyFont="1" applyBorder="1" applyAlignment="1">
      <alignment horizontal="left"/>
    </xf>
    <xf numFmtId="0" fontId="12" fillId="0" borderId="10" xfId="0" applyFont="1" applyBorder="1" applyAlignment="1">
      <alignment horizontal="right"/>
    </xf>
    <xf numFmtId="0" fontId="12" fillId="0" borderId="0" xfId="0" applyFont="1" applyBorder="1" applyAlignment="1">
      <alignment horizontal="left"/>
    </xf>
    <xf numFmtId="0" fontId="0" fillId="0" borderId="0" xfId="0" applyAlignment="1">
      <alignment horizontal="right"/>
    </xf>
    <xf numFmtId="0" fontId="13" fillId="0" borderId="0" xfId="0" applyFont="1" applyAlignment="1">
      <alignment horizontal="center"/>
    </xf>
    <xf numFmtId="0" fontId="14" fillId="0" borderId="0" xfId="0" applyFont="1" applyAlignment="1">
      <alignment horizontal="left"/>
    </xf>
    <xf numFmtId="0" fontId="2" fillId="0" borderId="0" xfId="0" applyFont="1" applyAlignment="1">
      <alignment horizontal="right"/>
    </xf>
    <xf numFmtId="2" fontId="2" fillId="0" borderId="0" xfId="0" applyNumberFormat="1" applyFont="1" applyAlignment="1">
      <alignment horizontal="right"/>
    </xf>
    <xf numFmtId="0" fontId="0" fillId="0" borderId="12" xfId="0" applyFont="1" applyBorder="1" applyAlignment="1">
      <alignment horizontal="left"/>
    </xf>
    <xf numFmtId="0" fontId="0" fillId="0" borderId="10" xfId="0" applyBorder="1" applyAlignment="1">
      <alignment horizontal="left"/>
    </xf>
    <xf numFmtId="2" fontId="0" fillId="0" borderId="0" xfId="0" applyNumberFormat="1" applyFont="1" applyBorder="1" applyAlignment="1">
      <alignment horizontal="right"/>
    </xf>
    <xf numFmtId="2" fontId="7" fillId="0" borderId="0" xfId="0" applyNumberFormat="1" applyFont="1" applyBorder="1" applyAlignment="1">
      <alignment horizontal="right"/>
    </xf>
    <xf numFmtId="1" fontId="0" fillId="0" borderId="0" xfId="0" applyNumberFormat="1" applyFont="1" applyBorder="1" applyAlignment="1">
      <alignment horizontal="center"/>
    </xf>
    <xf numFmtId="0" fontId="7" fillId="0" borderId="0" xfId="0" applyFont="1" applyBorder="1" applyAlignment="1">
      <alignment horizontal="left"/>
    </xf>
    <xf numFmtId="0" fontId="0" fillId="0" borderId="13" xfId="0" applyFont="1" applyBorder="1" applyAlignment="1">
      <alignment horizontal="left"/>
    </xf>
    <xf numFmtId="0" fontId="0" fillId="0" borderId="14" xfId="0" applyFont="1" applyBorder="1" applyAlignment="1">
      <alignment horizontal="left"/>
    </xf>
    <xf numFmtId="0" fontId="4" fillId="0" borderId="0" xfId="42" applyBorder="1" applyAlignment="1" applyProtection="1">
      <alignment horizontal="left"/>
      <protection/>
    </xf>
    <xf numFmtId="0" fontId="0" fillId="0" borderId="0" xfId="0" applyBorder="1" applyAlignment="1">
      <alignment horizontal="left"/>
    </xf>
    <xf numFmtId="0" fontId="6" fillId="0" borderId="0" xfId="0" applyFont="1" applyBorder="1" applyAlignment="1">
      <alignment horizontal="left"/>
    </xf>
    <xf numFmtId="2" fontId="0" fillId="0" borderId="15" xfId="0" applyNumberFormat="1" applyFont="1" applyBorder="1" applyAlignment="1">
      <alignment horizontal="right"/>
    </xf>
    <xf numFmtId="2" fontId="0" fillId="0" borderId="16" xfId="0" applyNumberFormat="1" applyFont="1" applyBorder="1" applyAlignment="1">
      <alignment horizontal="right"/>
    </xf>
    <xf numFmtId="0" fontId="11" fillId="33" borderId="0" xfId="0" applyFont="1" applyFill="1" applyBorder="1" applyAlignment="1">
      <alignment horizontal="left"/>
    </xf>
    <xf numFmtId="0" fontId="0" fillId="0" borderId="17" xfId="0" applyFont="1" applyBorder="1" applyAlignment="1">
      <alignment horizontal="left"/>
    </xf>
    <xf numFmtId="2" fontId="7" fillId="0" borderId="0" xfId="0" applyNumberFormat="1" applyFont="1" applyBorder="1" applyAlignment="1">
      <alignment horizontal="left"/>
    </xf>
    <xf numFmtId="2" fontId="7" fillId="0" borderId="0" xfId="0" applyNumberFormat="1" applyFont="1" applyBorder="1" applyAlignment="1">
      <alignment horizontal="centerContinuous"/>
    </xf>
    <xf numFmtId="0" fontId="0" fillId="0" borderId="0" xfId="0" applyAlignment="1">
      <alignment horizontal="left"/>
    </xf>
    <xf numFmtId="0" fontId="0" fillId="0" borderId="11" xfId="0" applyFont="1" applyBorder="1" applyAlignment="1">
      <alignment horizontal="center"/>
    </xf>
    <xf numFmtId="2" fontId="0" fillId="0" borderId="11" xfId="0" applyNumberFormat="1" applyFont="1" applyBorder="1" applyAlignment="1">
      <alignment horizontal="right"/>
    </xf>
    <xf numFmtId="0" fontId="0" fillId="0" borderId="0" xfId="0" applyBorder="1" applyAlignment="1">
      <alignment horizontal="justify" vertical="center"/>
    </xf>
    <xf numFmtId="0" fontId="0" fillId="0" borderId="10" xfId="0" applyFont="1" applyBorder="1" applyAlignment="1">
      <alignment horizontal="center"/>
    </xf>
    <xf numFmtId="0" fontId="7" fillId="0" borderId="0" xfId="0" applyFont="1" applyBorder="1" applyAlignment="1">
      <alignment horizontal="justify" vertical="center"/>
    </xf>
    <xf numFmtId="0" fontId="16" fillId="0" borderId="10" xfId="0" applyFont="1" applyBorder="1" applyAlignment="1">
      <alignment horizontal="left"/>
    </xf>
    <xf numFmtId="0" fontId="16" fillId="0" borderId="0" xfId="0" applyFont="1" applyAlignment="1">
      <alignment horizontal="left"/>
    </xf>
    <xf numFmtId="0" fontId="2" fillId="0" borderId="0" xfId="0" applyFont="1" applyAlignment="1">
      <alignment horizontal="center"/>
    </xf>
    <xf numFmtId="0" fontId="0" fillId="0" borderId="0" xfId="0" applyFont="1" applyAlignment="1">
      <alignment horizontal="center"/>
    </xf>
    <xf numFmtId="0" fontId="0" fillId="0" borderId="0" xfId="0" applyFont="1" applyBorder="1" applyAlignment="1">
      <alignment horizontal="center"/>
    </xf>
    <xf numFmtId="0" fontId="0" fillId="0" borderId="0" xfId="0" applyAlignment="1">
      <alignment horizontal="center"/>
    </xf>
    <xf numFmtId="0" fontId="4" fillId="0" borderId="10" xfId="42" applyBorder="1" applyAlignment="1" applyProtection="1">
      <alignment/>
      <protection/>
    </xf>
    <xf numFmtId="0" fontId="4" fillId="0" borderId="11" xfId="42" applyBorder="1" applyAlignment="1" applyProtection="1">
      <alignment horizontal="left"/>
      <protection/>
    </xf>
    <xf numFmtId="0" fontId="10" fillId="0" borderId="0" xfId="0" applyFont="1" applyBorder="1" applyAlignment="1">
      <alignment horizontal="justify" vertical="top"/>
    </xf>
    <xf numFmtId="1" fontId="2" fillId="0" borderId="0" xfId="0" applyNumberFormat="1" applyFont="1" applyAlignment="1">
      <alignment horizontal="center"/>
    </xf>
    <xf numFmtId="0" fontId="7" fillId="0" borderId="10" xfId="0" applyFont="1" applyFill="1" applyBorder="1" applyAlignment="1">
      <alignment horizontal="center" vertical="center"/>
    </xf>
    <xf numFmtId="0" fontId="7" fillId="0" borderId="0" xfId="0" applyFont="1" applyFill="1" applyBorder="1" applyAlignment="1">
      <alignment horizontal="center" vertical="center"/>
    </xf>
    <xf numFmtId="1" fontId="7" fillId="0" borderId="0" xfId="0" applyNumberFormat="1" applyFont="1" applyBorder="1" applyAlignment="1">
      <alignment horizontal="center"/>
    </xf>
    <xf numFmtId="0" fontId="7" fillId="0" borderId="0" xfId="0" applyFont="1" applyBorder="1" applyAlignment="1">
      <alignment horizontal="center"/>
    </xf>
    <xf numFmtId="0" fontId="15" fillId="0" borderId="18" xfId="0" applyFont="1" applyBorder="1" applyAlignment="1">
      <alignment horizontal="left"/>
    </xf>
    <xf numFmtId="0" fontId="10" fillId="0" borderId="0" xfId="0" applyFont="1" applyAlignment="1">
      <alignment horizontal="left" vertical="top" wrapText="1"/>
    </xf>
    <xf numFmtId="0" fontId="15" fillId="0" borderId="0" xfId="0" applyFont="1" applyBorder="1" applyAlignment="1">
      <alignment horizontal="left"/>
    </xf>
    <xf numFmtId="0" fontId="15" fillId="0" borderId="10" xfId="0" applyFont="1" applyBorder="1" applyAlignment="1">
      <alignment horizontal="left"/>
    </xf>
    <xf numFmtId="0" fontId="17" fillId="0" borderId="0" xfId="0" applyFont="1" applyAlignment="1">
      <alignment horizontal="justify"/>
    </xf>
    <xf numFmtId="0" fontId="12" fillId="0" borderId="10" xfId="0" applyFont="1" applyBorder="1" applyAlignment="1">
      <alignment horizontal="center"/>
    </xf>
    <xf numFmtId="0" fontId="6" fillId="0" borderId="0" xfId="0" applyFont="1" applyBorder="1" applyAlignment="1">
      <alignment horizontal="center"/>
    </xf>
    <xf numFmtId="0" fontId="12" fillId="0" borderId="0" xfId="0" applyFont="1" applyAlignment="1">
      <alignment horizontal="center"/>
    </xf>
    <xf numFmtId="0" fontId="19" fillId="0" borderId="10" xfId="0" applyFont="1" applyBorder="1" applyAlignment="1">
      <alignment horizontal="left" vertical="center" wrapText="1"/>
    </xf>
    <xf numFmtId="0" fontId="19" fillId="0" borderId="10" xfId="0" applyFont="1" applyBorder="1" applyAlignment="1">
      <alignment horizontal="center" vertical="center" wrapText="1"/>
    </xf>
    <xf numFmtId="170" fontId="19" fillId="0" borderId="10" xfId="43" applyFont="1" applyBorder="1" applyAlignment="1">
      <alignment horizontal="center" vertical="center" wrapText="1"/>
    </xf>
    <xf numFmtId="2" fontId="19"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2" fontId="7" fillId="0" borderId="10" xfId="0" applyNumberFormat="1" applyFont="1" applyBorder="1" applyAlignment="1">
      <alignment horizontal="center" vertical="center" wrapText="1"/>
    </xf>
    <xf numFmtId="0" fontId="0" fillId="0" borderId="0" xfId="0" applyFont="1" applyAlignment="1">
      <alignment horizontal="left"/>
    </xf>
    <xf numFmtId="0" fontId="4" fillId="0" borderId="19" xfId="42" applyBorder="1" applyAlignment="1" applyProtection="1">
      <alignment horizontal="left"/>
      <protection/>
    </xf>
    <xf numFmtId="0" fontId="12" fillId="0" borderId="0" xfId="0" applyFont="1" applyBorder="1" applyAlignment="1">
      <alignment horizontal="center"/>
    </xf>
    <xf numFmtId="0" fontId="0" fillId="0" borderId="10" xfId="0" applyFont="1" applyFill="1" applyBorder="1" applyAlignment="1">
      <alignment horizontal="center"/>
    </xf>
    <xf numFmtId="0" fontId="0" fillId="0" borderId="0" xfId="0" applyFont="1" applyFill="1" applyBorder="1" applyAlignment="1">
      <alignment horizontal="center"/>
    </xf>
    <xf numFmtId="0" fontId="20" fillId="0" borderId="0" xfId="0" applyFont="1" applyAlignment="1">
      <alignment horizontal="left"/>
    </xf>
    <xf numFmtId="0" fontId="7" fillId="0" borderId="0" xfId="0" applyFont="1" applyBorder="1" applyAlignment="1">
      <alignment horizontal="left"/>
    </xf>
    <xf numFmtId="0" fontId="21" fillId="0" borderId="0" xfId="0" applyFont="1" applyAlignment="1">
      <alignment horizontal="center"/>
    </xf>
    <xf numFmtId="0" fontId="21" fillId="0" borderId="0" xfId="0" applyFont="1" applyAlignment="1">
      <alignment horizontal="left"/>
    </xf>
    <xf numFmtId="0" fontId="0" fillId="0" borderId="20" xfId="0" applyFont="1" applyBorder="1" applyAlignment="1">
      <alignment horizontal="center"/>
    </xf>
    <xf numFmtId="0" fontId="0" fillId="34" borderId="10" xfId="0" applyFont="1" applyFill="1" applyBorder="1" applyAlignment="1">
      <alignment horizontal="left"/>
    </xf>
    <xf numFmtId="0" fontId="12" fillId="34" borderId="10" xfId="0" applyFont="1" applyFill="1" applyBorder="1" applyAlignment="1">
      <alignment horizontal="center"/>
    </xf>
    <xf numFmtId="0" fontId="4" fillId="34" borderId="10" xfId="42" applyFont="1" applyFill="1" applyBorder="1" applyAlignment="1" applyProtection="1">
      <alignment horizontal="left"/>
      <protection/>
    </xf>
    <xf numFmtId="0" fontId="0" fillId="34" borderId="10" xfId="0" applyFont="1" applyFill="1" applyBorder="1" applyAlignment="1">
      <alignment horizontal="center"/>
    </xf>
    <xf numFmtId="2" fontId="0" fillId="34" borderId="10" xfId="0" applyNumberFormat="1" applyFont="1" applyFill="1" applyBorder="1" applyAlignment="1">
      <alignment horizontal="right"/>
    </xf>
    <xf numFmtId="2" fontId="7" fillId="34" borderId="10" xfId="0" applyNumberFormat="1" applyFont="1" applyFill="1" applyBorder="1" applyAlignment="1">
      <alignment horizontal="right"/>
    </xf>
    <xf numFmtId="1" fontId="0" fillId="34" borderId="10" xfId="0" applyNumberFormat="1" applyFont="1" applyFill="1" applyBorder="1" applyAlignment="1">
      <alignment horizontal="center"/>
    </xf>
    <xf numFmtId="0" fontId="12" fillId="0" borderId="10" xfId="0" applyFont="1" applyFill="1" applyBorder="1" applyAlignment="1">
      <alignment horizontal="center"/>
    </xf>
    <xf numFmtId="0" fontId="0" fillId="0" borderId="10" xfId="0" applyFont="1" applyFill="1" applyBorder="1" applyAlignment="1">
      <alignment horizontal="center"/>
    </xf>
    <xf numFmtId="2" fontId="0" fillId="0" borderId="10" xfId="0" applyNumberFormat="1" applyFont="1" applyFill="1" applyBorder="1" applyAlignment="1">
      <alignment horizontal="right"/>
    </xf>
    <xf numFmtId="0" fontId="0" fillId="0" borderId="10" xfId="0" applyFont="1" applyFill="1" applyBorder="1" applyAlignment="1">
      <alignment horizontal="left"/>
    </xf>
    <xf numFmtId="2" fontId="7" fillId="0" borderId="10" xfId="0" applyNumberFormat="1" applyFont="1" applyFill="1" applyBorder="1" applyAlignment="1">
      <alignment horizontal="right"/>
    </xf>
    <xf numFmtId="1" fontId="0" fillId="0" borderId="10" xfId="0" applyNumberFormat="1" applyFont="1" applyFill="1" applyBorder="1" applyAlignment="1">
      <alignment horizontal="center"/>
    </xf>
    <xf numFmtId="0" fontId="4" fillId="0" borderId="10" xfId="42" applyFill="1" applyBorder="1" applyAlignment="1" applyProtection="1">
      <alignment horizontal="left"/>
      <protection/>
    </xf>
    <xf numFmtId="0" fontId="4" fillId="34" borderId="10" xfId="42" applyFill="1" applyBorder="1" applyAlignment="1" applyProtection="1">
      <alignment horizontal="left"/>
      <protection/>
    </xf>
    <xf numFmtId="0" fontId="4" fillId="0" borderId="12" xfId="42" applyBorder="1" applyAlignment="1" applyProtection="1">
      <alignment horizontal="left"/>
      <protection/>
    </xf>
    <xf numFmtId="0" fontId="0" fillId="0" borderId="19" xfId="0" applyBorder="1" applyAlignment="1">
      <alignment horizontal="left"/>
    </xf>
    <xf numFmtId="0" fontId="0" fillId="0" borderId="0" xfId="0" applyFont="1" applyFill="1" applyAlignment="1">
      <alignment horizontal="left"/>
    </xf>
    <xf numFmtId="0" fontId="16" fillId="0" borderId="10" xfId="0" applyFont="1" applyFill="1" applyBorder="1" applyAlignment="1">
      <alignment horizontal="left"/>
    </xf>
    <xf numFmtId="0" fontId="4" fillId="0" borderId="10" xfId="42" applyFont="1" applyFill="1" applyBorder="1" applyAlignment="1" applyProtection="1">
      <alignment horizontal="left"/>
      <protection/>
    </xf>
    <xf numFmtId="0" fontId="0" fillId="0" borderId="10" xfId="0" applyFont="1" applyFill="1" applyBorder="1" applyAlignment="1">
      <alignment horizontal="left"/>
    </xf>
    <xf numFmtId="2" fontId="7" fillId="0" borderId="10" xfId="0" applyNumberFormat="1" applyFont="1" applyFill="1" applyBorder="1" applyAlignment="1">
      <alignment horizontal="right"/>
    </xf>
    <xf numFmtId="1" fontId="0" fillId="0" borderId="10" xfId="0" applyNumberFormat="1" applyFont="1" applyFill="1" applyBorder="1" applyAlignment="1">
      <alignment horizontal="center"/>
    </xf>
    <xf numFmtId="0" fontId="16" fillId="0" borderId="0" xfId="0" applyFont="1" applyFill="1" applyAlignment="1">
      <alignment horizontal="left"/>
    </xf>
    <xf numFmtId="2" fontId="0" fillId="0" borderId="10" xfId="0" applyNumberFormat="1" applyFont="1" applyBorder="1" applyAlignment="1">
      <alignment horizontal="center"/>
    </xf>
    <xf numFmtId="0" fontId="8" fillId="0" borderId="0" xfId="0" applyFont="1" applyAlignment="1">
      <alignment horizontal="left"/>
    </xf>
    <xf numFmtId="1" fontId="6" fillId="0" borderId="0" xfId="0" applyNumberFormat="1" applyFont="1" applyAlignment="1">
      <alignment horizontal="center"/>
    </xf>
    <xf numFmtId="0" fontId="6" fillId="0" borderId="0" xfId="0" applyFont="1" applyAlignment="1">
      <alignment horizontal="center"/>
    </xf>
    <xf numFmtId="0" fontId="22" fillId="0" borderId="0" xfId="0" applyFont="1" applyBorder="1" applyAlignment="1">
      <alignment horizontal="center"/>
    </xf>
    <xf numFmtId="0" fontId="4" fillId="0" borderId="19" xfId="42" applyFont="1" applyBorder="1" applyAlignment="1" applyProtection="1">
      <alignment horizontal="left"/>
      <protection/>
    </xf>
    <xf numFmtId="2" fontId="0" fillId="0" borderId="10" xfId="0" applyNumberFormat="1" applyFont="1" applyFill="1" applyBorder="1" applyAlignment="1">
      <alignment horizontal="right"/>
    </xf>
    <xf numFmtId="0" fontId="16" fillId="0" borderId="0" xfId="0" applyFont="1" applyBorder="1" applyAlignment="1">
      <alignment horizontal="left"/>
    </xf>
    <xf numFmtId="2" fontId="0" fillId="0" borderId="0" xfId="0" applyNumberFormat="1" applyFont="1" applyBorder="1" applyAlignment="1">
      <alignment horizontal="center"/>
    </xf>
    <xf numFmtId="0" fontId="0" fillId="0" borderId="10" xfId="0" applyBorder="1" applyAlignment="1">
      <alignment horizontal="center"/>
    </xf>
    <xf numFmtId="0" fontId="12" fillId="0" borderId="0" xfId="0" applyFont="1" applyFill="1" applyBorder="1" applyAlignment="1">
      <alignment horizontal="center"/>
    </xf>
    <xf numFmtId="2" fontId="0" fillId="0" borderId="0" xfId="0" applyNumberFormat="1" applyFont="1" applyFill="1" applyBorder="1" applyAlignment="1">
      <alignment horizontal="right"/>
    </xf>
    <xf numFmtId="0" fontId="0" fillId="0" borderId="0" xfId="0" applyFont="1" applyFill="1" applyBorder="1" applyAlignment="1">
      <alignment horizontal="left"/>
    </xf>
    <xf numFmtId="2" fontId="7" fillId="0" borderId="0" xfId="0" applyNumberFormat="1" applyFont="1" applyFill="1" applyBorder="1" applyAlignment="1">
      <alignment horizontal="right"/>
    </xf>
    <xf numFmtId="1" fontId="0" fillId="0" borderId="0" xfId="0" applyNumberFormat="1" applyFont="1" applyFill="1" applyBorder="1" applyAlignment="1">
      <alignment horizontal="center"/>
    </xf>
    <xf numFmtId="0" fontId="0" fillId="35" borderId="10" xfId="0" applyFont="1" applyFill="1" applyBorder="1" applyAlignment="1">
      <alignment horizontal="center"/>
    </xf>
    <xf numFmtId="0" fontId="12" fillId="35" borderId="0" xfId="0" applyFont="1" applyFill="1" applyBorder="1" applyAlignment="1">
      <alignment horizontal="center"/>
    </xf>
    <xf numFmtId="0" fontId="4" fillId="35" borderId="0" xfId="42" applyFill="1" applyBorder="1" applyAlignment="1" applyProtection="1">
      <alignment horizontal="left"/>
      <protection/>
    </xf>
    <xf numFmtId="0" fontId="0" fillId="35" borderId="0" xfId="0" applyFont="1" applyFill="1" applyBorder="1" applyAlignment="1">
      <alignment horizontal="center"/>
    </xf>
    <xf numFmtId="2" fontId="0" fillId="35" borderId="0" xfId="0" applyNumberFormat="1" applyFont="1" applyFill="1" applyBorder="1" applyAlignment="1">
      <alignment horizontal="right"/>
    </xf>
    <xf numFmtId="0" fontId="0" fillId="35" borderId="0" xfId="0" applyFont="1" applyFill="1" applyBorder="1" applyAlignment="1">
      <alignment horizontal="left"/>
    </xf>
    <xf numFmtId="2" fontId="7" fillId="35" borderId="0" xfId="0" applyNumberFormat="1" applyFont="1" applyFill="1" applyBorder="1" applyAlignment="1">
      <alignment horizontal="right"/>
    </xf>
    <xf numFmtId="0" fontId="12" fillId="35" borderId="10" xfId="0" applyFont="1" applyFill="1" applyBorder="1" applyAlignment="1">
      <alignment horizontal="center"/>
    </xf>
    <xf numFmtId="0" fontId="4" fillId="35" borderId="10" xfId="42" applyFill="1" applyBorder="1" applyAlignment="1" applyProtection="1">
      <alignment horizontal="left"/>
      <protection/>
    </xf>
    <xf numFmtId="2" fontId="0" fillId="35" borderId="10" xfId="0" applyNumberFormat="1" applyFont="1" applyFill="1" applyBorder="1" applyAlignment="1">
      <alignment horizontal="right"/>
    </xf>
    <xf numFmtId="0" fontId="0" fillId="35" borderId="10" xfId="0" applyFont="1" applyFill="1" applyBorder="1" applyAlignment="1">
      <alignment horizontal="left"/>
    </xf>
    <xf numFmtId="2" fontId="7" fillId="35" borderId="10" xfId="0" applyNumberFormat="1" applyFont="1" applyFill="1" applyBorder="1" applyAlignment="1">
      <alignment horizontal="right"/>
    </xf>
    <xf numFmtId="0" fontId="15" fillId="0" borderId="0" xfId="0" applyFont="1" applyAlignment="1">
      <alignment horizontal="left"/>
    </xf>
    <xf numFmtId="0" fontId="0" fillId="0" borderId="18" xfId="0" applyFont="1" applyBorder="1" applyAlignment="1">
      <alignment horizontal="left"/>
    </xf>
    <xf numFmtId="0" fontId="0" fillId="0" borderId="18" xfId="0" applyFont="1" applyFill="1" applyBorder="1" applyAlignment="1">
      <alignment horizontal="left"/>
    </xf>
    <xf numFmtId="0" fontId="15" fillId="0" borderId="10" xfId="0" applyFont="1" applyFill="1" applyBorder="1" applyAlignment="1">
      <alignment horizontal="left"/>
    </xf>
    <xf numFmtId="0" fontId="4" fillId="0" borderId="18" xfId="42" applyBorder="1" applyAlignment="1" applyProtection="1">
      <alignment horizontal="left"/>
      <protection/>
    </xf>
    <xf numFmtId="0" fontId="0" fillId="0" borderId="11" xfId="0" applyFont="1" applyFill="1" applyBorder="1" applyAlignment="1">
      <alignment horizontal="center"/>
    </xf>
    <xf numFmtId="1" fontId="0" fillId="0" borderId="11" xfId="0" applyNumberFormat="1" applyFont="1" applyBorder="1" applyAlignment="1">
      <alignment horizontal="center"/>
    </xf>
    <xf numFmtId="1" fontId="7" fillId="0" borderId="10" xfId="0" applyNumberFormat="1" applyFont="1" applyBorder="1" applyAlignment="1">
      <alignment horizontal="center"/>
    </xf>
    <xf numFmtId="0" fontId="12" fillId="36" borderId="10" xfId="0" applyFont="1" applyFill="1" applyBorder="1" applyAlignment="1">
      <alignment horizontal="center"/>
    </xf>
    <xf numFmtId="0" fontId="0" fillId="36" borderId="10" xfId="0" applyFont="1" applyFill="1" applyBorder="1" applyAlignment="1">
      <alignment horizontal="center"/>
    </xf>
    <xf numFmtId="2" fontId="0" fillId="36" borderId="10" xfId="0" applyNumberFormat="1" applyFont="1" applyFill="1" applyBorder="1" applyAlignment="1">
      <alignment horizontal="right"/>
    </xf>
    <xf numFmtId="0" fontId="0" fillId="36" borderId="10" xfId="0" applyFont="1" applyFill="1" applyBorder="1" applyAlignment="1">
      <alignment horizontal="left"/>
    </xf>
    <xf numFmtId="2" fontId="7" fillId="36" borderId="10" xfId="0" applyNumberFormat="1" applyFont="1" applyFill="1" applyBorder="1" applyAlignment="1">
      <alignment horizontal="right"/>
    </xf>
    <xf numFmtId="0" fontId="4" fillId="0" borderId="0" xfId="42" applyFill="1" applyBorder="1" applyAlignment="1" applyProtection="1">
      <alignment horizontal="left"/>
      <protection/>
    </xf>
    <xf numFmtId="0" fontId="4" fillId="34" borderId="0" xfId="42" applyFill="1" applyBorder="1" applyAlignment="1" applyProtection="1">
      <alignment/>
      <protection/>
    </xf>
    <xf numFmtId="0" fontId="4" fillId="36" borderId="10" xfId="42" applyFill="1" applyBorder="1" applyAlignment="1" applyProtection="1">
      <alignment horizontal="left"/>
      <protection/>
    </xf>
    <xf numFmtId="1" fontId="0" fillId="36" borderId="10" xfId="0" applyNumberFormat="1" applyFont="1" applyFill="1" applyBorder="1" applyAlignment="1">
      <alignment horizontal="center"/>
    </xf>
    <xf numFmtId="0" fontId="4" fillId="36" borderId="10" xfId="42" applyFont="1" applyFill="1" applyBorder="1" applyAlignment="1" applyProtection="1">
      <alignment horizontal="left"/>
      <protection/>
    </xf>
    <xf numFmtId="0" fontId="15" fillId="35" borderId="18" xfId="0" applyFont="1" applyFill="1" applyBorder="1" applyAlignment="1">
      <alignment horizontal="left"/>
    </xf>
    <xf numFmtId="1" fontId="0" fillId="35" borderId="10" xfId="0" applyNumberFormat="1" applyFont="1" applyFill="1" applyBorder="1" applyAlignment="1">
      <alignment horizontal="center"/>
    </xf>
    <xf numFmtId="0" fontId="0" fillId="35" borderId="0" xfId="0" applyFont="1" applyFill="1" applyAlignment="1">
      <alignment horizontal="left"/>
    </xf>
    <xf numFmtId="0" fontId="0" fillId="37" borderId="10" xfId="0" applyFont="1" applyFill="1" applyBorder="1" applyAlignment="1">
      <alignment horizontal="center"/>
    </xf>
    <xf numFmtId="0" fontId="0" fillId="0" borderId="10" xfId="0" applyFill="1" applyBorder="1" applyAlignment="1">
      <alignment horizontal="center"/>
    </xf>
    <xf numFmtId="0" fontId="4" fillId="35" borderId="0" xfId="42" applyFill="1" applyAlignment="1" applyProtection="1">
      <alignment horizontal="left"/>
      <protection/>
    </xf>
    <xf numFmtId="0" fontId="4" fillId="35" borderId="12" xfId="42" applyFill="1" applyBorder="1" applyAlignment="1" applyProtection="1">
      <alignment horizontal="left"/>
      <protection/>
    </xf>
    <xf numFmtId="0" fontId="0" fillId="0" borderId="10" xfId="0" applyFont="1" applyFill="1" applyBorder="1" applyAlignment="1">
      <alignment horizontal="center"/>
    </xf>
    <xf numFmtId="0" fontId="0" fillId="0" borderId="10" xfId="0" applyFont="1" applyFill="1" applyBorder="1" applyAlignment="1">
      <alignment horizontal="left"/>
    </xf>
    <xf numFmtId="0" fontId="4" fillId="35" borderId="19" xfId="42" applyFill="1" applyBorder="1" applyAlignment="1" applyProtection="1">
      <alignment horizontal="left"/>
      <protection/>
    </xf>
    <xf numFmtId="0" fontId="15" fillId="36" borderId="10" xfId="0" applyFont="1" applyFill="1" applyBorder="1" applyAlignment="1">
      <alignment horizontal="left"/>
    </xf>
    <xf numFmtId="0" fontId="0" fillId="36" borderId="10" xfId="0" applyFill="1" applyBorder="1" applyAlignment="1">
      <alignment horizontal="left"/>
    </xf>
    <xf numFmtId="0" fontId="4" fillId="36" borderId="12" xfId="42" applyFill="1" applyBorder="1" applyAlignment="1" applyProtection="1">
      <alignment/>
      <protection/>
    </xf>
    <xf numFmtId="0" fontId="4" fillId="36" borderId="0" xfId="42" applyFill="1" applyBorder="1" applyAlignment="1" applyProtection="1">
      <alignment horizontal="left"/>
      <protection/>
    </xf>
    <xf numFmtId="0" fontId="0" fillId="36" borderId="12" xfId="0" applyFont="1" applyFill="1" applyBorder="1" applyAlignment="1">
      <alignment horizontal="center"/>
    </xf>
    <xf numFmtId="2" fontId="0" fillId="36" borderId="12" xfId="0" applyNumberFormat="1" applyFont="1" applyFill="1" applyBorder="1" applyAlignment="1">
      <alignment horizontal="right"/>
    </xf>
    <xf numFmtId="0" fontId="0" fillId="36" borderId="12" xfId="0" applyFont="1" applyFill="1" applyBorder="1" applyAlignment="1">
      <alignment horizontal="left"/>
    </xf>
    <xf numFmtId="2" fontId="7" fillId="36" borderId="12" xfId="0" applyNumberFormat="1" applyFont="1" applyFill="1" applyBorder="1" applyAlignment="1">
      <alignment horizontal="right"/>
    </xf>
    <xf numFmtId="0" fontId="0" fillId="0" borderId="21" xfId="0" applyFont="1" applyBorder="1" applyAlignment="1">
      <alignment horizontal="left"/>
    </xf>
    <xf numFmtId="2" fontId="0" fillId="35" borderId="10" xfId="0" applyNumberFormat="1" applyFont="1" applyFill="1" applyBorder="1" applyAlignment="1">
      <alignment horizontal="center"/>
    </xf>
    <xf numFmtId="0" fontId="13" fillId="35" borderId="10" xfId="0" applyFont="1" applyFill="1" applyBorder="1" applyAlignment="1">
      <alignment horizontal="left"/>
    </xf>
    <xf numFmtId="0" fontId="23" fillId="35" borderId="10" xfId="42" applyFont="1" applyFill="1" applyBorder="1" applyAlignment="1" applyProtection="1">
      <alignment horizontal="left"/>
      <protection/>
    </xf>
    <xf numFmtId="0" fontId="0" fillId="35" borderId="10" xfId="0" applyFont="1" applyFill="1" applyBorder="1" applyAlignment="1">
      <alignment horizontal="center"/>
    </xf>
    <xf numFmtId="2" fontId="0" fillId="35" borderId="10" xfId="0" applyNumberFormat="1" applyFont="1" applyFill="1" applyBorder="1" applyAlignment="1">
      <alignment horizontal="right"/>
    </xf>
    <xf numFmtId="0" fontId="0" fillId="35" borderId="10" xfId="0" applyFont="1" applyFill="1" applyBorder="1" applyAlignment="1">
      <alignment horizontal="left"/>
    </xf>
    <xf numFmtId="2" fontId="7" fillId="35" borderId="10" xfId="0" applyNumberFormat="1" applyFont="1" applyFill="1" applyBorder="1" applyAlignment="1">
      <alignment horizontal="right"/>
    </xf>
    <xf numFmtId="0" fontId="0" fillId="35" borderId="10" xfId="0" applyFill="1" applyBorder="1" applyAlignment="1">
      <alignment horizontal="center"/>
    </xf>
    <xf numFmtId="0" fontId="4" fillId="35" borderId="10" xfId="42" applyFont="1" applyFill="1" applyBorder="1" applyAlignment="1" applyProtection="1">
      <alignment horizontal="left"/>
      <protection/>
    </xf>
    <xf numFmtId="0" fontId="20" fillId="0" borderId="0" xfId="0" applyFont="1" applyBorder="1" applyAlignment="1">
      <alignment horizontal="left"/>
    </xf>
    <xf numFmtId="0" fontId="16" fillId="36" borderId="10" xfId="0" applyFont="1" applyFill="1" applyBorder="1" applyAlignment="1">
      <alignment horizontal="left"/>
    </xf>
    <xf numFmtId="0" fontId="0" fillId="36" borderId="10" xfId="0" applyFill="1" applyBorder="1" applyAlignment="1">
      <alignment horizontal="center"/>
    </xf>
    <xf numFmtId="2" fontId="0" fillId="36" borderId="10"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enigma.ru/" TargetMode="External" /><Relationship Id="rId2" Type="http://schemas.openxmlformats.org/officeDocument/2006/relationships/hyperlink" Target="http://www.aenigma.ru/php/content.php?razdel=author&amp;file1=7" TargetMode="External" /><Relationship Id="rId3" Type="http://schemas.openxmlformats.org/officeDocument/2006/relationships/hyperlink" Target="http://aenigma.ru/php/content.php?razdel=books&amp;file1=15" TargetMode="External" /><Relationship Id="rId4" Type="http://schemas.openxmlformats.org/officeDocument/2006/relationships/hyperlink" Target="http://aenigma.ru/php/content.php?razdel=author&amp;file1=12" TargetMode="External" /><Relationship Id="rId5" Type="http://schemas.openxmlformats.org/officeDocument/2006/relationships/hyperlink" Target="http://aenigma.ru/php/content.php?razdel=books&amp;file1=14" TargetMode="External" /><Relationship Id="rId6" Type="http://schemas.openxmlformats.org/officeDocument/2006/relationships/hyperlink" Target="http://aenigma.ru/php/content.php?razdel=author&amp;file1=8" TargetMode="External" /><Relationship Id="rId7" Type="http://schemas.openxmlformats.org/officeDocument/2006/relationships/hyperlink" Target="http://aenigma.ru/php/content.php?razdel=books&amp;file1=10" TargetMode="External" /><Relationship Id="rId8" Type="http://schemas.openxmlformats.org/officeDocument/2006/relationships/hyperlink" Target="http://www.aenigma.ru/php/content.php?razdel=books&amp;file1=30" TargetMode="External" /><Relationship Id="rId9" Type="http://schemas.openxmlformats.org/officeDocument/2006/relationships/hyperlink" Target="http://www.aenigma.ru/php/content.php?razdel=author&amp;file1=7" TargetMode="External" /><Relationship Id="rId10" Type="http://schemas.openxmlformats.org/officeDocument/2006/relationships/hyperlink" Target="http://aenigma.ru/php/content.php?razdel=books&amp;file1=09" TargetMode="External" /><Relationship Id="rId11" Type="http://schemas.openxmlformats.org/officeDocument/2006/relationships/hyperlink" Target="http://aenigma.ru/php/content.php?razdel=books&amp;file1=31" TargetMode="External" /><Relationship Id="rId12" Type="http://schemas.openxmlformats.org/officeDocument/2006/relationships/hyperlink" Target="http://www.aenigma.ru/php/content.php?razdel=serii&amp;page=10" TargetMode="External" /><Relationship Id="rId13" Type="http://schemas.openxmlformats.org/officeDocument/2006/relationships/hyperlink" Target="http://www.aenigma.ru/php/content.php?razdel=books&amp;file1=25" TargetMode="External" /><Relationship Id="rId14" Type="http://schemas.openxmlformats.org/officeDocument/2006/relationships/hyperlink" Target="http://aenigma.ru/php/content.php?razdel=author&amp;file1=14" TargetMode="External" /><Relationship Id="rId15" Type="http://schemas.openxmlformats.org/officeDocument/2006/relationships/hyperlink" Target="http://www.aenigma.ru/php/content.php?razdel=author&amp;file1=7" TargetMode="External" /><Relationship Id="rId16" Type="http://schemas.openxmlformats.org/officeDocument/2006/relationships/hyperlink" Target="http://aenigma.ru/php/content.php?razdel=author&amp;file1=10" TargetMode="External" /><Relationship Id="rId17" Type="http://schemas.openxmlformats.org/officeDocument/2006/relationships/hyperlink" Target="http://aenigma.ru/php/content.php?razdel=books&amp;file1=12" TargetMode="External" /><Relationship Id="rId18" Type="http://schemas.openxmlformats.org/officeDocument/2006/relationships/hyperlink" Target="http://aenigma.ru/php/content.php?razdel=books&amp;file1=2" TargetMode="External" /><Relationship Id="rId19" Type="http://schemas.openxmlformats.org/officeDocument/2006/relationships/hyperlink" Target="http://aenigma.ru/php/content.php?razdel=author&amp;file1=2" TargetMode="External" /><Relationship Id="rId20" Type="http://schemas.openxmlformats.org/officeDocument/2006/relationships/hyperlink" Target="http://aenigma.ru/php/content.php?razdel=author&amp;file1=20" TargetMode="External" /><Relationship Id="rId21" Type="http://schemas.openxmlformats.org/officeDocument/2006/relationships/hyperlink" Target="http://aenigma.ru/php/content.php?razdel=books&amp;file1=44" TargetMode="External" /><Relationship Id="rId22" Type="http://schemas.openxmlformats.org/officeDocument/2006/relationships/hyperlink" Target="http://aenigma.ru/php/content.php?razdel=books&amp;file1=47" TargetMode="External" /><Relationship Id="rId23" Type="http://schemas.openxmlformats.org/officeDocument/2006/relationships/hyperlink" Target="http://aenigma.ru/php/content.php?razdel=books&amp;file1=38" TargetMode="External" /><Relationship Id="rId24" Type="http://schemas.openxmlformats.org/officeDocument/2006/relationships/hyperlink" Target="http://aenigma.ru/php/content.php?razdel=author&amp;file1=4" TargetMode="External" /><Relationship Id="rId25" Type="http://schemas.openxmlformats.org/officeDocument/2006/relationships/hyperlink" Target="http://aenigma.ru/php/content.php?razdel=books&amp;file1=5" TargetMode="External" /><Relationship Id="rId26" Type="http://schemas.openxmlformats.org/officeDocument/2006/relationships/hyperlink" Target="http://aenigma.ru/php/content.php?razdel=author&amp;file1=6" TargetMode="External" /><Relationship Id="rId27" Type="http://schemas.openxmlformats.org/officeDocument/2006/relationships/hyperlink" Target="http://aenigma.ru/php/content.php?razdel=books&amp;file1=8" TargetMode="External" /><Relationship Id="rId28" Type="http://schemas.openxmlformats.org/officeDocument/2006/relationships/hyperlink" Target="http://aenigma.ru/php/content.php?razdel=author&amp;file1=8" TargetMode="External" /><Relationship Id="rId29" Type="http://schemas.openxmlformats.org/officeDocument/2006/relationships/hyperlink" Target="http://aenigma.ru/php/content.php?razdel=books&amp;file1=68" TargetMode="External" /><Relationship Id="rId30" Type="http://schemas.openxmlformats.org/officeDocument/2006/relationships/hyperlink" Target="http://www.aenigma.ru/php/content.php?razdel=books&amp;file1=43" TargetMode="External" /><Relationship Id="rId31" Type="http://schemas.openxmlformats.org/officeDocument/2006/relationships/hyperlink" Target="http://aenigma.ru/php/content.php?razdel=author&amp;file1=6" TargetMode="External" /><Relationship Id="rId32" Type="http://schemas.openxmlformats.org/officeDocument/2006/relationships/hyperlink" Target="http://aenigma.ru/php/content.php?razdel=books&amp;file1=8" TargetMode="External" /><Relationship Id="rId33" Type="http://schemas.openxmlformats.org/officeDocument/2006/relationships/hyperlink" Target="http://aenigma.ru/php/content.php?razdel=books&amp;file1=47" TargetMode="External" /><Relationship Id="rId34" Type="http://schemas.openxmlformats.org/officeDocument/2006/relationships/hyperlink" Target="http://aenigma.ru/php/content.php?razdel=books&amp;file1=41" TargetMode="External" /><Relationship Id="rId35" Type="http://schemas.openxmlformats.org/officeDocument/2006/relationships/hyperlink" Target="http://eutanasia.ru/" TargetMode="External" /><Relationship Id="rId36" Type="http://schemas.openxmlformats.org/officeDocument/2006/relationships/hyperlink" Target="http://aenigma.ru/php/content.php?razdel=author&amp;file1=19" TargetMode="External" /><Relationship Id="rId37" Type="http://schemas.openxmlformats.org/officeDocument/2006/relationships/hyperlink" Target="http://www.aenigma.ru/php/content.php?razdel=author&amp;file1=7" TargetMode="External" /><Relationship Id="rId38" Type="http://schemas.openxmlformats.org/officeDocument/2006/relationships/hyperlink" Target="http://aenigma.ru/php/content.php?razdel=books&amp;file1=117" TargetMode="External" /><Relationship Id="rId39" Type="http://schemas.openxmlformats.org/officeDocument/2006/relationships/hyperlink" Target="http://aenigma.ru/php/content.php?razdel=author&amp;file1=19" TargetMode="External" /><Relationship Id="rId40" Type="http://schemas.openxmlformats.org/officeDocument/2006/relationships/hyperlink" Target="http://aenigma.ru/php/content.php?razdel=books&amp;file1=178" TargetMode="External" /><Relationship Id="rId41" Type="http://schemas.openxmlformats.org/officeDocument/2006/relationships/hyperlink" Target="http://aenigma.ru/php/content.php?razdel=books&amp;file1=58" TargetMode="External" /><Relationship Id="rId42" Type="http://schemas.openxmlformats.org/officeDocument/2006/relationships/hyperlink" Target="http://aenigma.ru/php/content.php?razdel=books&amp;file1=66" TargetMode="External" /><Relationship Id="rId43" Type="http://schemas.openxmlformats.org/officeDocument/2006/relationships/hyperlink" Target="http://aenigma.ru/php/content.php?razdel=author&amp;file1=19" TargetMode="External" /><Relationship Id="rId44" Type="http://schemas.openxmlformats.org/officeDocument/2006/relationships/hyperlink" Target="http://aenigma.ru/php/content.php?razdel=author&amp;file1=19" TargetMode="External" /><Relationship Id="rId45" Type="http://schemas.openxmlformats.org/officeDocument/2006/relationships/hyperlink" Target="http://aenigma.ru/php/content.php?razdel=books&amp;file1=65" TargetMode="External" /><Relationship Id="rId46" Type="http://schemas.openxmlformats.org/officeDocument/2006/relationships/hyperlink" Target="http://aenigma.ru/php/content.php?razdel=author&amp;file1=113" TargetMode="External" /><Relationship Id="rId47" Type="http://schemas.openxmlformats.org/officeDocument/2006/relationships/hyperlink" Target="http://aenigma.ru/php/content.php?razdel=author&amp;file1=31" TargetMode="External" /><Relationship Id="rId48" Type="http://schemas.openxmlformats.org/officeDocument/2006/relationships/hyperlink" Target="http://aenigma.ru/php/content.php?razdel=author&amp;file1=32" TargetMode="External" /><Relationship Id="rId49" Type="http://schemas.openxmlformats.org/officeDocument/2006/relationships/hyperlink" Target="http://aenigma.ru/php/content.php?razdel=books&amp;file1=57" TargetMode="External" /><Relationship Id="rId50" Type="http://schemas.openxmlformats.org/officeDocument/2006/relationships/hyperlink" Target="http://aenigma.ru/php/content.php?razdel=author&amp;file1=39" TargetMode="External" /><Relationship Id="rId51" Type="http://schemas.openxmlformats.org/officeDocument/2006/relationships/hyperlink" Target="http://aenigma.ru/php/content.php?razdel=books&amp;file1=64" TargetMode="External" /><Relationship Id="rId52" Type="http://schemas.openxmlformats.org/officeDocument/2006/relationships/hyperlink" Target="http://www.aenigma.ru/php/content.php?razdel=author&amp;file1=7" TargetMode="External" /><Relationship Id="rId53" Type="http://schemas.openxmlformats.org/officeDocument/2006/relationships/hyperlink" Target="http://www.longin.ru/index.php?go=Content&amp;id=13" TargetMode="External" /><Relationship Id="rId54" Type="http://schemas.openxmlformats.org/officeDocument/2006/relationships/hyperlink" Target="http://aenigma.ru/php/content.php?razdel=books&amp;file1=71" TargetMode="External" /><Relationship Id="rId55" Type="http://schemas.openxmlformats.org/officeDocument/2006/relationships/hyperlink" Target="http://aenigma.ru/php/content.php?razdel=author&amp;file1=42" TargetMode="External" /><Relationship Id="rId56" Type="http://schemas.openxmlformats.org/officeDocument/2006/relationships/hyperlink" Target="http://www.aenigma.ru/php/content.php?razdel=author&amp;file1=7" TargetMode="External" /><Relationship Id="rId57" Type="http://schemas.openxmlformats.org/officeDocument/2006/relationships/hyperlink" Target="http://www.aenigma.ru/php/content.php?razdel=author&amp;file1=7" TargetMode="External" /><Relationship Id="rId58" Type="http://schemas.openxmlformats.org/officeDocument/2006/relationships/hyperlink" Target="http://www.aenigma.ru/php/content.php?razdel=author&amp;file1=7" TargetMode="External" /><Relationship Id="rId59" Type="http://schemas.openxmlformats.org/officeDocument/2006/relationships/hyperlink" Target="http://www.longin.ru/index.php?go=Content&amp;id=17" TargetMode="External" /><Relationship Id="rId60" Type="http://schemas.openxmlformats.org/officeDocument/2006/relationships/hyperlink" Target="http://www.longin.ru/index.php?go=Content&amp;id=16" TargetMode="External" /><Relationship Id="rId61" Type="http://schemas.openxmlformats.org/officeDocument/2006/relationships/hyperlink" Target="http://www.longin.ru/index.php?go=Content&amp;id=13" TargetMode="External" /><Relationship Id="rId62" Type="http://schemas.openxmlformats.org/officeDocument/2006/relationships/hyperlink" Target="http://aenigma.ru/php/content.php?razdel=books&amp;file1=82" TargetMode="External" /><Relationship Id="rId63" Type="http://schemas.openxmlformats.org/officeDocument/2006/relationships/hyperlink" Target="http://aenigma.ru/php/content.php?razdel=author&amp;file1=49" TargetMode="External" /><Relationship Id="rId64" Type="http://schemas.openxmlformats.org/officeDocument/2006/relationships/hyperlink" Target="http://www.aenigma.ru/php/content.php?razdel=author&amp;file1=7" TargetMode="External" /><Relationship Id="rId65" Type="http://schemas.openxmlformats.org/officeDocument/2006/relationships/hyperlink" Target="http://www.longin.ru/index.php?go=Content&amp;id=18" TargetMode="External" /><Relationship Id="rId66" Type="http://schemas.openxmlformats.org/officeDocument/2006/relationships/hyperlink" Target="http://aenigma.ru/php/content.php?razdel=author&amp;file1=57" TargetMode="External" /><Relationship Id="rId67" Type="http://schemas.openxmlformats.org/officeDocument/2006/relationships/hyperlink" Target="http://aenigma.ru/php/content.php?razdel=books&amp;file1=88" TargetMode="External" /><Relationship Id="rId68" Type="http://schemas.openxmlformats.org/officeDocument/2006/relationships/hyperlink" Target="http://aenigma.ru/php/content.php?razdel=author&amp;file1=47" TargetMode="External" /><Relationship Id="rId69" Type="http://schemas.openxmlformats.org/officeDocument/2006/relationships/hyperlink" Target="http://aenigma.ru/php/content.php?razdel=plan&amp;file1=95" TargetMode="External" /><Relationship Id="rId70" Type="http://schemas.openxmlformats.org/officeDocument/2006/relationships/hyperlink" Target="http://aenigma.ru/php/content.php?razdel=author&amp;file1=19" TargetMode="External" /><Relationship Id="rId71" Type="http://schemas.openxmlformats.org/officeDocument/2006/relationships/hyperlink" Target="http://aenigma.ru/php/content.php?razdel=books&amp;file1=72" TargetMode="External" /><Relationship Id="rId72" Type="http://schemas.openxmlformats.org/officeDocument/2006/relationships/hyperlink" Target="http://www.aenigma.ru/php/content.php?razdel=author&amp;file1=7" TargetMode="External" /><Relationship Id="rId73" Type="http://schemas.openxmlformats.org/officeDocument/2006/relationships/hyperlink" Target="http://www.longin.ru/index.php?go=Content&amp;id=1" TargetMode="External" /><Relationship Id="rId74" Type="http://schemas.openxmlformats.org/officeDocument/2006/relationships/hyperlink" Target="http://aenigma.ru/php/content.php?razdel=books&amp;file1=4" TargetMode="External" /><Relationship Id="rId75" Type="http://schemas.openxmlformats.org/officeDocument/2006/relationships/hyperlink" Target="http://aenigma.ru/php/content.php?razdel=author&amp;file1=3" TargetMode="External" /><Relationship Id="rId76" Type="http://schemas.openxmlformats.org/officeDocument/2006/relationships/hyperlink" Target="http://www.aenigma.ru/php/content.php?razdel=author&amp;file1=7" TargetMode="External" /><Relationship Id="rId77" Type="http://schemas.openxmlformats.org/officeDocument/2006/relationships/hyperlink" Target="http://www.longin.ru/index.php?go=Content&amp;id=20" TargetMode="External" /><Relationship Id="rId78" Type="http://schemas.openxmlformats.org/officeDocument/2006/relationships/hyperlink" Target="http://aenigma.ru/php/content.php?razdel=books&amp;file1=91" TargetMode="External" /><Relationship Id="rId79" Type="http://schemas.openxmlformats.org/officeDocument/2006/relationships/hyperlink" Target="http://aenigma.ru/php/content.php?razdel=author&amp;file1=60" TargetMode="External" /><Relationship Id="rId80" Type="http://schemas.openxmlformats.org/officeDocument/2006/relationships/hyperlink" Target="http://aenigma.ru/php/content.php?razdel=books&amp;file1=101" TargetMode="External" /><Relationship Id="rId81" Type="http://schemas.openxmlformats.org/officeDocument/2006/relationships/hyperlink" Target="http://www.aenigma.ru/php/content.php?razdel=author&amp;file1=7" TargetMode="External" /><Relationship Id="rId82" Type="http://schemas.openxmlformats.org/officeDocument/2006/relationships/hyperlink" Target="http://www.longin.ru/index.php?go=Content&amp;id=21" TargetMode="External" /><Relationship Id="rId83" Type="http://schemas.openxmlformats.org/officeDocument/2006/relationships/hyperlink" Target="http://aenigma.ru/php/content.php?razdel=author&amp;file1=26" TargetMode="External" /><Relationship Id="rId84" Type="http://schemas.openxmlformats.org/officeDocument/2006/relationships/hyperlink" Target="http://aenigma.ru/php/content.php?razdel=plan&amp;file1=94" TargetMode="External" /><Relationship Id="rId85" Type="http://schemas.openxmlformats.org/officeDocument/2006/relationships/hyperlink" Target="http://aenigma.ru/php/content.php?razdel=author&amp;file1=55" TargetMode="External" /><Relationship Id="rId86" Type="http://schemas.openxmlformats.org/officeDocument/2006/relationships/hyperlink" Target="http://aenigma.ru/php/content.php?razdel=books&amp;file1=86" TargetMode="External" /><Relationship Id="rId87" Type="http://schemas.openxmlformats.org/officeDocument/2006/relationships/hyperlink" Target="http://aenigma.ru/php/content.php?razdel=books&amp;file1=99" TargetMode="External" /><Relationship Id="rId88" Type="http://schemas.openxmlformats.org/officeDocument/2006/relationships/hyperlink" Target="http://aenigma.ru/php/content.php?razdel=books&amp;file1=46" TargetMode="External" /><Relationship Id="rId89" Type="http://schemas.openxmlformats.org/officeDocument/2006/relationships/hyperlink" Target="http://aenigma.ru/php/content.php?razdel=author&amp;file1=19" TargetMode="External" /><Relationship Id="rId90" Type="http://schemas.openxmlformats.org/officeDocument/2006/relationships/hyperlink" Target="http://aenigma.ru/php/content.php?razdel=books&amp;file1=98" TargetMode="External" /><Relationship Id="rId91" Type="http://schemas.openxmlformats.org/officeDocument/2006/relationships/hyperlink" Target="http://aenigma.ru/php/content.php?razdel=author&amp;file1=65" TargetMode="External" /><Relationship Id="rId92" Type="http://schemas.openxmlformats.org/officeDocument/2006/relationships/hyperlink" Target="http://www.aenigma.ru/php/content.php?razdel=author&amp;file1=7" TargetMode="External" /><Relationship Id="rId93" Type="http://schemas.openxmlformats.org/officeDocument/2006/relationships/hyperlink" Target="http://www.longin.ru/index.php?go=Content&amp;id=22" TargetMode="External" /><Relationship Id="rId94" Type="http://schemas.openxmlformats.org/officeDocument/2006/relationships/hyperlink" Target="http://www.aenigma.ru/php/content.php?razdel=author&amp;file1=7" TargetMode="External" /><Relationship Id="rId95" Type="http://schemas.openxmlformats.org/officeDocument/2006/relationships/hyperlink" Target="http://www.longin.ru/index.php?go=Content&amp;id=24" TargetMode="External" /><Relationship Id="rId96" Type="http://schemas.openxmlformats.org/officeDocument/2006/relationships/hyperlink" Target="http://www.aenigma.ru/php/content.php?razdel=author&amp;file1=7" TargetMode="External" /><Relationship Id="rId97" Type="http://schemas.openxmlformats.org/officeDocument/2006/relationships/hyperlink" Target="http://www.longin.ru/index.php?go=Content&amp;id=23" TargetMode="External" /><Relationship Id="rId98" Type="http://schemas.openxmlformats.org/officeDocument/2006/relationships/hyperlink" Target="http://aenigma.ru/php/content.php?razdel=books&amp;file1=69" TargetMode="External" /><Relationship Id="rId99" Type="http://schemas.openxmlformats.org/officeDocument/2006/relationships/hyperlink" Target="http://aenigma.ru/php/content.php?razdel=author&amp;file1=40" TargetMode="External" /><Relationship Id="rId100" Type="http://schemas.openxmlformats.org/officeDocument/2006/relationships/hyperlink" Target="http://aenigma.ru/php/content.php?razdel=plan&amp;file1=168" TargetMode="External" /><Relationship Id="rId101" Type="http://schemas.openxmlformats.org/officeDocument/2006/relationships/hyperlink" Target="http://aenigma.ru/php/content.php?razdel=books&amp;file1=104" TargetMode="External" /><Relationship Id="rId102" Type="http://schemas.openxmlformats.org/officeDocument/2006/relationships/hyperlink" Target="http://www.aenigma.ru/php/content.php?razdel=author&amp;file1=51" TargetMode="External" /><Relationship Id="rId103" Type="http://schemas.openxmlformats.org/officeDocument/2006/relationships/hyperlink" Target="http://www.aenigma.ru/php/content.php?razdel=author&amp;file1=7" TargetMode="External" /><Relationship Id="rId104" Type="http://schemas.openxmlformats.org/officeDocument/2006/relationships/hyperlink" Target="http://www.longin.ru/" TargetMode="External" /><Relationship Id="rId105" Type="http://schemas.openxmlformats.org/officeDocument/2006/relationships/hyperlink" Target="http://aenigma.ru/php/content.php?razdel=books&amp;file1=102" TargetMode="External" /><Relationship Id="rId106" Type="http://schemas.openxmlformats.org/officeDocument/2006/relationships/hyperlink" Target="http://aenigma.ru/php/content.php?razdel=author&amp;file1=21" TargetMode="External" /><Relationship Id="rId107" Type="http://schemas.openxmlformats.org/officeDocument/2006/relationships/hyperlink" Target="http://aenigma.ru/php/content.php?razdel=books&amp;file1=110" TargetMode="External" /><Relationship Id="rId108" Type="http://schemas.openxmlformats.org/officeDocument/2006/relationships/hyperlink" Target="http://aenigma.ru/php/content.php?razdel=author&amp;file1=2" TargetMode="External" /><Relationship Id="rId109" Type="http://schemas.openxmlformats.org/officeDocument/2006/relationships/hyperlink" Target="http://aenigma.ru/php/content.php?razdel=books&amp;file1=29" TargetMode="External" /><Relationship Id="rId110" Type="http://schemas.openxmlformats.org/officeDocument/2006/relationships/hyperlink" Target="http://aenigma.ru/php/content.php?razdel=author&amp;file1=15" TargetMode="External" /><Relationship Id="rId111" Type="http://schemas.openxmlformats.org/officeDocument/2006/relationships/hyperlink" Target="http://aenigma.ru/php/content.php?razdel=plan&amp;file1=179" TargetMode="External" /><Relationship Id="rId112" Type="http://schemas.openxmlformats.org/officeDocument/2006/relationships/hyperlink" Target="http://aenigma.ru/php/content.php?razdel=books&amp;file1=62" TargetMode="External" /><Relationship Id="rId113" Type="http://schemas.openxmlformats.org/officeDocument/2006/relationships/hyperlink" Target="http://aenigma.ru/php/content.php?razdel=author&amp;file1=37" TargetMode="External" /><Relationship Id="rId114" Type="http://schemas.openxmlformats.org/officeDocument/2006/relationships/hyperlink" Target="http://www.aenigma.ru/php/content.php?razdel=author&amp;file1=7" TargetMode="External" /><Relationship Id="rId115" Type="http://schemas.openxmlformats.org/officeDocument/2006/relationships/hyperlink" Target="http://www.longin.ru/" TargetMode="External" /><Relationship Id="rId116" Type="http://schemas.openxmlformats.org/officeDocument/2006/relationships/hyperlink" Target="http://www.aenigma.ru/php/content.php?razdel=author&amp;file1=7" TargetMode="External" /><Relationship Id="rId117" Type="http://schemas.openxmlformats.org/officeDocument/2006/relationships/hyperlink" Target="http://aenigma.ru/php/content.php?razdel=books&amp;file1=128" TargetMode="External" /><Relationship Id="rId118" Type="http://schemas.openxmlformats.org/officeDocument/2006/relationships/hyperlink" Target="http://aenigma.ru/php/content.php?razdel=books&amp;file1=3" TargetMode="External" /><Relationship Id="rId119" Type="http://schemas.openxmlformats.org/officeDocument/2006/relationships/hyperlink" Target="http://aenigma.ru/php/content.php?razdel=author&amp;file1=3" TargetMode="External" /><Relationship Id="rId120" Type="http://schemas.openxmlformats.org/officeDocument/2006/relationships/hyperlink" Target="http://aenigma.ru/php/content.php?razdel=books&amp;file1=103" TargetMode="External" /><Relationship Id="rId121" Type="http://schemas.openxmlformats.org/officeDocument/2006/relationships/hyperlink" Target="http://aenigma.ru/php/content.php?razdel=author&amp;file1=68" TargetMode="External" /><Relationship Id="rId122" Type="http://schemas.openxmlformats.org/officeDocument/2006/relationships/hyperlink" Target="http://aenigma.ru/php/content.php?razdel=plan&amp;file1=109" TargetMode="External" /><Relationship Id="rId123" Type="http://schemas.openxmlformats.org/officeDocument/2006/relationships/hyperlink" Target="http://aenigma.ru/php/content.php?razdel=author&amp;file1=58" TargetMode="External" /><Relationship Id="rId124" Type="http://schemas.openxmlformats.org/officeDocument/2006/relationships/hyperlink" Target="http://www.aenigma.ru/php/content.php?razdel=author&amp;file1=7" TargetMode="External" /><Relationship Id="rId125" Type="http://schemas.openxmlformats.org/officeDocument/2006/relationships/hyperlink" Target="http://www.longin.ru/index.php?go=Content&amp;id=28" TargetMode="External" /><Relationship Id="rId126" Type="http://schemas.openxmlformats.org/officeDocument/2006/relationships/hyperlink" Target="http://www.aenigma.ru/php/content.php?razdel=author&amp;file1=7" TargetMode="External" /><Relationship Id="rId127" Type="http://schemas.openxmlformats.org/officeDocument/2006/relationships/hyperlink" Target="http://www.longin.ru/index.php?go=Content&amp;id=29" TargetMode="External" /><Relationship Id="rId128" Type="http://schemas.openxmlformats.org/officeDocument/2006/relationships/hyperlink" Target="http://aenigma.ru/php/content.php?razdel=books&amp;file1=84" TargetMode="External" /><Relationship Id="rId129" Type="http://schemas.openxmlformats.org/officeDocument/2006/relationships/hyperlink" Target="http://www.aenigma.ru/php/content.php?razdel=author&amp;file1=51" TargetMode="External" /><Relationship Id="rId130" Type="http://schemas.openxmlformats.org/officeDocument/2006/relationships/hyperlink" Target="http://aenigma.ru/php/content.php?razdel=books&amp;file1=118" TargetMode="External" /><Relationship Id="rId131" Type="http://schemas.openxmlformats.org/officeDocument/2006/relationships/hyperlink" Target="http://aenigma.ru/php/content.php?razdel=plan&amp;file1=116" TargetMode="External" /><Relationship Id="rId132" Type="http://schemas.openxmlformats.org/officeDocument/2006/relationships/hyperlink" Target="http://aenigma.ru/php/content.php?razdel=author&amp;file1=74" TargetMode="External" /><Relationship Id="rId133" Type="http://schemas.openxmlformats.org/officeDocument/2006/relationships/hyperlink" Target="http://aenigma.ru/php/content.php?razdel=books&amp;file1=115" TargetMode="External" /><Relationship Id="rId134" Type="http://schemas.openxmlformats.org/officeDocument/2006/relationships/hyperlink" Target="http://www.aenigma.ru/php/content.php?razdel=author&amp;file1=51" TargetMode="External" /><Relationship Id="rId135" Type="http://schemas.openxmlformats.org/officeDocument/2006/relationships/hyperlink" Target="http://aenigma.ru/php/content.php?razdel=books&amp;file1=112" TargetMode="External" /><Relationship Id="rId136" Type="http://schemas.openxmlformats.org/officeDocument/2006/relationships/hyperlink" Target="http://aenigma.ru/php/content.php?razdel=author&amp;file1=20" TargetMode="External" /><Relationship Id="rId137" Type="http://schemas.openxmlformats.org/officeDocument/2006/relationships/hyperlink" Target="http://www.aenigma.ru/php/content.php?razdel=author&amp;file1=7" TargetMode="External" /><Relationship Id="rId138" Type="http://schemas.openxmlformats.org/officeDocument/2006/relationships/hyperlink" Target="http://www.longin.ru/index.php?go=Content&amp;id=31" TargetMode="External" /><Relationship Id="rId139" Type="http://schemas.openxmlformats.org/officeDocument/2006/relationships/hyperlink" Target="http://aenigma.ru/php/content.php?razdel=plan&amp;file1=54" TargetMode="External" /><Relationship Id="rId140" Type="http://schemas.openxmlformats.org/officeDocument/2006/relationships/hyperlink" Target="http://aenigma.ru/php/content.php?razdel=author&amp;file1=19" TargetMode="External" /><Relationship Id="rId141" Type="http://schemas.openxmlformats.org/officeDocument/2006/relationships/hyperlink" Target="http://aenigma.ru/php/content.php?razdel=plan&amp;file1=114" TargetMode="External" /><Relationship Id="rId142" Type="http://schemas.openxmlformats.org/officeDocument/2006/relationships/hyperlink" Target="http://aenigma.ru/php/content.php?razdel=author&amp;file1=57" TargetMode="External" /><Relationship Id="rId143" Type="http://schemas.openxmlformats.org/officeDocument/2006/relationships/hyperlink" Target="http://aenigma.ru/php/content.php?razdel=author&amp;file1=38" TargetMode="External" /><Relationship Id="rId144" Type="http://schemas.openxmlformats.org/officeDocument/2006/relationships/hyperlink" Target="http://aenigma.ru/php/content.php?razdel=books&amp;file1=63" TargetMode="External" /><Relationship Id="rId145" Type="http://schemas.openxmlformats.org/officeDocument/2006/relationships/hyperlink" Target="http://aenigma.ru/php/content.php?razdel=plan&amp;file1=121" TargetMode="External" /><Relationship Id="rId146" Type="http://schemas.openxmlformats.org/officeDocument/2006/relationships/hyperlink" Target="http://aenigma.ru/php/content.php?razdel=author&amp;file1=78" TargetMode="External" /><Relationship Id="rId147" Type="http://schemas.openxmlformats.org/officeDocument/2006/relationships/hyperlink" Target="http://aenigma.ru/php/content.php?razdel=books&amp;file1=126" TargetMode="External" /><Relationship Id="rId148" Type="http://schemas.openxmlformats.org/officeDocument/2006/relationships/hyperlink" Target="http://aenigma.ru/php/content.php?razdel=author&amp;file1=83" TargetMode="External" /><Relationship Id="rId149" Type="http://schemas.openxmlformats.org/officeDocument/2006/relationships/hyperlink" Target="http://aenigma.ru/php/content.php?razdel=books&amp;file1=120" TargetMode="External" /><Relationship Id="rId150" Type="http://schemas.openxmlformats.org/officeDocument/2006/relationships/hyperlink" Target="http://www.aenigma.ru/php/content.php?razdel=author&amp;file1=36" TargetMode="External" /><Relationship Id="rId151" Type="http://schemas.openxmlformats.org/officeDocument/2006/relationships/hyperlink" Target="http://www.aenigma.ru/php/content.php?razdel=author&amp;file1=7" TargetMode="External" /><Relationship Id="rId152" Type="http://schemas.openxmlformats.org/officeDocument/2006/relationships/hyperlink" Target="http://www.longin.ru/index.php?go=Content&amp;id=32" TargetMode="External" /><Relationship Id="rId153" Type="http://schemas.openxmlformats.org/officeDocument/2006/relationships/hyperlink" Target="http://aenigma.ru/php/content.php?razdel=books&amp;file1=106" TargetMode="External" /><Relationship Id="rId154" Type="http://schemas.openxmlformats.org/officeDocument/2006/relationships/hyperlink" Target="http://aenigma.ru/php/content.php?razdel=author&amp;file1=69" TargetMode="External" /><Relationship Id="rId155" Type="http://schemas.openxmlformats.org/officeDocument/2006/relationships/hyperlink" Target="http://aenigma.ru/php/content.php?razdel=books&amp;file1=85" TargetMode="External" /><Relationship Id="rId156" Type="http://schemas.openxmlformats.org/officeDocument/2006/relationships/hyperlink" Target="http://aenigma.ru/php/content.php?razdel=author&amp;file1=53" TargetMode="External" /><Relationship Id="rId157" Type="http://schemas.openxmlformats.org/officeDocument/2006/relationships/hyperlink" Target="http://aenigma.ru/php/content.php?razdel=books&amp;file1=125" TargetMode="External" /><Relationship Id="rId158" Type="http://schemas.openxmlformats.org/officeDocument/2006/relationships/hyperlink" Target="http://aenigma.ru/php/content.php?razdel=author&amp;file1=82" TargetMode="External" /><Relationship Id="rId159" Type="http://schemas.openxmlformats.org/officeDocument/2006/relationships/hyperlink" Target="http://aenigma.ru/php/content.php?razdel=author&amp;file1=9" TargetMode="External" /><Relationship Id="rId160" Type="http://schemas.openxmlformats.org/officeDocument/2006/relationships/hyperlink" Target="http://aenigma.ru/php/content.php?razdel=books&amp;file1=11" TargetMode="External" /><Relationship Id="rId161" Type="http://schemas.openxmlformats.org/officeDocument/2006/relationships/hyperlink" Target="http://www.aenigma.ru/php/content.php?razdel=author&amp;file1=7" TargetMode="External" /><Relationship Id="rId162" Type="http://schemas.openxmlformats.org/officeDocument/2006/relationships/hyperlink" Target="http://aenigma.ru/php/content.php?razdel=author&amp;file1=160" TargetMode="External" /><Relationship Id="rId163" Type="http://schemas.openxmlformats.org/officeDocument/2006/relationships/hyperlink" Target="http://www.aenigma.ru/php/content.php?razdel=author&amp;file1=7" TargetMode="External" /><Relationship Id="rId164" Type="http://schemas.openxmlformats.org/officeDocument/2006/relationships/hyperlink" Target="http://www.longin.ru/index.php?go=Content&amp;id=33" TargetMode="External" /><Relationship Id="rId165" Type="http://schemas.openxmlformats.org/officeDocument/2006/relationships/hyperlink" Target="http://aenigma.ru/php/content.php?razdel=books&amp;file1=113" TargetMode="External" /><Relationship Id="rId166" Type="http://schemas.openxmlformats.org/officeDocument/2006/relationships/hyperlink" Target="http://www.aenigma.ru/php/content.php?razdel=author&amp;file1=36" TargetMode="External" /><Relationship Id="rId167" Type="http://schemas.openxmlformats.org/officeDocument/2006/relationships/hyperlink" Target="http://aenigma.ru/php/content.php?razdel=books&amp;file1=130" TargetMode="External" /><Relationship Id="rId168" Type="http://schemas.openxmlformats.org/officeDocument/2006/relationships/hyperlink" Target="http://aenigma.ru/php/content.php?razdel=author&amp;file1=86" TargetMode="External" /><Relationship Id="rId169" Type="http://schemas.openxmlformats.org/officeDocument/2006/relationships/hyperlink" Target="http://aenigma.ru/php/content.php?razdel=plan&amp;file1=122" TargetMode="External" /><Relationship Id="rId170" Type="http://schemas.openxmlformats.org/officeDocument/2006/relationships/hyperlink" Target="http://aenigma.ru/php/content.php?razdel=author&amp;file1=79" TargetMode="External" /><Relationship Id="rId171" Type="http://schemas.openxmlformats.org/officeDocument/2006/relationships/hyperlink" Target="http://aenigma.ru/php/content.php?razdel=books&amp;file1=127" TargetMode="External" /><Relationship Id="rId172" Type="http://schemas.openxmlformats.org/officeDocument/2006/relationships/hyperlink" Target="http://aenigma.ru/php/content.php?razdel=author&amp;file1=84" TargetMode="External" /><Relationship Id="rId173" Type="http://schemas.openxmlformats.org/officeDocument/2006/relationships/hyperlink" Target="http://aenigma.ru/php/content.php?razdel=plan&amp;file1=133" TargetMode="External" /><Relationship Id="rId174" Type="http://schemas.openxmlformats.org/officeDocument/2006/relationships/hyperlink" Target="http://aenigma.ru/php/content.php?razdel=author&amp;file1=89" TargetMode="External" /><Relationship Id="rId175" Type="http://schemas.openxmlformats.org/officeDocument/2006/relationships/hyperlink" Target="http://aenigma.ru/php/content.php?razdel=plan&amp;file1=116" TargetMode="External" /><Relationship Id="rId176" Type="http://schemas.openxmlformats.org/officeDocument/2006/relationships/hyperlink" Target="http://aenigma.ru/php/content.php?razdel=author&amp;file1=136" TargetMode="External" /><Relationship Id="rId177" Type="http://schemas.openxmlformats.org/officeDocument/2006/relationships/hyperlink" Target="http://aenigma.ru/php/content.php?razdel=plan&amp;file1=116" TargetMode="External" /><Relationship Id="rId178" Type="http://schemas.openxmlformats.org/officeDocument/2006/relationships/hyperlink" Target="http://aenigma.ru/php/content.php?razdel=author&amp;file1=74" TargetMode="External" /><Relationship Id="rId179" Type="http://schemas.openxmlformats.org/officeDocument/2006/relationships/hyperlink" Target="http://www.aenigma.ru/php/content.php?razdel=books&amp;file1=108" TargetMode="External" /><Relationship Id="rId180" Type="http://schemas.openxmlformats.org/officeDocument/2006/relationships/hyperlink" Target="http://www.aenigma.ru/php/content.php?razdel=author&amp;file1=11" TargetMode="External" /><Relationship Id="rId181" Type="http://schemas.openxmlformats.org/officeDocument/2006/relationships/hyperlink" Target="http://aenigma.ru/php/content.php?razdel=books&amp;file1=132" TargetMode="External" /><Relationship Id="rId182" Type="http://schemas.openxmlformats.org/officeDocument/2006/relationships/hyperlink" Target="http://aenigma.ru/php/content.php?razdel=author&amp;file1=57" TargetMode="External" /><Relationship Id="rId183" Type="http://schemas.openxmlformats.org/officeDocument/2006/relationships/hyperlink" Target="http://aenigma.ru/php/content.php?razdel=plan&amp;file1=73" TargetMode="External" /><Relationship Id="rId184" Type="http://schemas.openxmlformats.org/officeDocument/2006/relationships/hyperlink" Target="http://aenigma.ru/php/content.php?razdel=author&amp;file1=43" TargetMode="External" /><Relationship Id="rId185" Type="http://schemas.openxmlformats.org/officeDocument/2006/relationships/hyperlink" Target="http://aenigma.ru/php/content.php?razdel=books&amp;file1=123" TargetMode="External" /><Relationship Id="rId186" Type="http://schemas.openxmlformats.org/officeDocument/2006/relationships/hyperlink" Target="http://www.aenigma.ru/php/content.php?razdel=author&amp;file1=80" TargetMode="External" /><Relationship Id="rId187" Type="http://schemas.openxmlformats.org/officeDocument/2006/relationships/hyperlink" Target="http://www.aenigma.ru/php/content.php?razdel=author&amp;file1=71" TargetMode="External" /><Relationship Id="rId188" Type="http://schemas.openxmlformats.org/officeDocument/2006/relationships/hyperlink" Target="http://aenigma.ru/php/content.php?razdel=books&amp;file1=140" TargetMode="External" /><Relationship Id="rId189" Type="http://schemas.openxmlformats.org/officeDocument/2006/relationships/hyperlink" Target="http://aenigma.ru/php/content.php?razdel=books&amp;file1=100" TargetMode="External" /><Relationship Id="rId190" Type="http://schemas.openxmlformats.org/officeDocument/2006/relationships/hyperlink" Target="http://aenigma.ru/php/content.php?razdel=books&amp;file1=130" TargetMode="External" /><Relationship Id="rId191" Type="http://schemas.openxmlformats.org/officeDocument/2006/relationships/hyperlink" Target="http://aenigma.ru/php/content.php?razdel=author&amp;file1=86" TargetMode="External" /><Relationship Id="rId192" Type="http://schemas.openxmlformats.org/officeDocument/2006/relationships/hyperlink" Target="http://www.aenigma.ru/php/content.php?razdel=author&amp;file1=36" TargetMode="External" /><Relationship Id="rId193" Type="http://schemas.openxmlformats.org/officeDocument/2006/relationships/hyperlink" Target="http://aenigma.ru/php/content.php?razdel=plan&amp;file1=116" TargetMode="External" /><Relationship Id="rId194" Type="http://schemas.openxmlformats.org/officeDocument/2006/relationships/hyperlink" Target="http://www.aenigma.ru/php/content.php?razdel=author&amp;file1=11" TargetMode="External" /><Relationship Id="rId195" Type="http://schemas.openxmlformats.org/officeDocument/2006/relationships/hyperlink" Target="http://aenigma.ru/php/content.php?razdel=books&amp;file1=139" TargetMode="External" /><Relationship Id="rId196" Type="http://schemas.openxmlformats.org/officeDocument/2006/relationships/hyperlink" Target="http://aenigma.ru/php/content.php?razdel=author&amp;file1=8" TargetMode="External" /><Relationship Id="rId197" Type="http://schemas.openxmlformats.org/officeDocument/2006/relationships/hyperlink" Target="http://aenigma.ru/php/content.php?razdel=plan&amp;file1=116" TargetMode="External" /><Relationship Id="rId198" Type="http://schemas.openxmlformats.org/officeDocument/2006/relationships/hyperlink" Target="http://aenigma.ru/php/content.php?razdel=plan&amp;file1=142" TargetMode="External" /><Relationship Id="rId199" Type="http://schemas.openxmlformats.org/officeDocument/2006/relationships/hyperlink" Target="http://www.aenigma.ru/php/content.php?razdel=author&amp;file1=94" TargetMode="External" /><Relationship Id="rId200" Type="http://schemas.openxmlformats.org/officeDocument/2006/relationships/hyperlink" Target="http://aenigma.ru/php/content.php?razdel=books&amp;file1=137" TargetMode="External" /><Relationship Id="rId201" Type="http://schemas.openxmlformats.org/officeDocument/2006/relationships/hyperlink" Target="http://www.aenigma.ru/php/content.php?razdel=author&amp;file1=93" TargetMode="External" /><Relationship Id="rId202" Type="http://schemas.openxmlformats.org/officeDocument/2006/relationships/hyperlink" Target="http://aenigma.ru/php/content.php?razdel=author&amp;file1=2" TargetMode="External" /><Relationship Id="rId203" Type="http://schemas.openxmlformats.org/officeDocument/2006/relationships/hyperlink" Target="http://aenigma.ru/php/content.php?razdel=books&amp;file1=134" TargetMode="External" /><Relationship Id="rId204" Type="http://schemas.openxmlformats.org/officeDocument/2006/relationships/hyperlink" Target="http://aenigma.ru/php/content.php?razdel=author&amp;file1=90" TargetMode="External" /><Relationship Id="rId205" Type="http://schemas.openxmlformats.org/officeDocument/2006/relationships/hyperlink" Target="http://aenigma.ru/php/content.php?razdel=books&amp;file1=96" TargetMode="External" /><Relationship Id="rId206" Type="http://schemas.openxmlformats.org/officeDocument/2006/relationships/hyperlink" Target="http://aenigma.ru/php/content.php?razdel=author&amp;file1=59" TargetMode="External" /><Relationship Id="rId207" Type="http://schemas.openxmlformats.org/officeDocument/2006/relationships/hyperlink" Target="http://aenigma.ru/php/content.php?razdel=plan&amp;file1=141" TargetMode="External" /><Relationship Id="rId208" Type="http://schemas.openxmlformats.org/officeDocument/2006/relationships/hyperlink" Target="http://aenigma.ru/php/content.php?razdel=author&amp;file1=58" TargetMode="External" /><Relationship Id="rId209" Type="http://schemas.openxmlformats.org/officeDocument/2006/relationships/hyperlink" Target="http://aenigma.ru/php/content.php?razdel=plan&amp;file1=151" TargetMode="External" /><Relationship Id="rId210" Type="http://schemas.openxmlformats.org/officeDocument/2006/relationships/hyperlink" Target="http://aenigma.ru/php/content.php?razdel=plan&amp;file1=152" TargetMode="External" /><Relationship Id="rId211" Type="http://schemas.openxmlformats.org/officeDocument/2006/relationships/hyperlink" Target="http://aenigma.ru/php/content.php?razdel=books&amp;file1=172" TargetMode="External" /><Relationship Id="rId212" Type="http://schemas.openxmlformats.org/officeDocument/2006/relationships/hyperlink" Target="http://aenigma.ru/php/content.php?razdel=books&amp;file1=131" TargetMode="External" /><Relationship Id="rId213" Type="http://schemas.openxmlformats.org/officeDocument/2006/relationships/hyperlink" Target="http://aenigma.ru/php/content.php?razdel=author&amp;file1=88" TargetMode="External" /><Relationship Id="rId214" Type="http://schemas.openxmlformats.org/officeDocument/2006/relationships/hyperlink" Target="http://aenigma.ru/php/content.php?razdel=plan&amp;file1=116" TargetMode="External" /><Relationship Id="rId215" Type="http://schemas.openxmlformats.org/officeDocument/2006/relationships/hyperlink" Target="http://aenigma.ru/php/content.php?razdel=plan&amp;file1=142" TargetMode="External" /><Relationship Id="rId216" Type="http://schemas.openxmlformats.org/officeDocument/2006/relationships/hyperlink" Target="http://aenigma.ru/php/content.php?razdel=plan&amp;file1=116" TargetMode="External" /><Relationship Id="rId217" Type="http://schemas.openxmlformats.org/officeDocument/2006/relationships/hyperlink" Target="http://aenigma.ru/php/content.php?razdel=plan&amp;file1=116" TargetMode="External" /><Relationship Id="rId218" Type="http://schemas.openxmlformats.org/officeDocument/2006/relationships/hyperlink" Target="http://www.longin.ru/index.php?go=Content&amp;id=7" TargetMode="External" /><Relationship Id="rId219" Type="http://schemas.openxmlformats.org/officeDocument/2006/relationships/hyperlink" Target="http://aenigma.ru/php/content.php?razdel=plan&amp;file1=116" TargetMode="External" /><Relationship Id="rId220" Type="http://schemas.openxmlformats.org/officeDocument/2006/relationships/hyperlink" Target="http://www.longin.ru/index.php?go=Content&amp;id=10" TargetMode="External" /><Relationship Id="rId221" Type="http://schemas.openxmlformats.org/officeDocument/2006/relationships/hyperlink" Target="http://aenigma.ru/php/content.php?razdel=plan&amp;file1=116" TargetMode="External" /><Relationship Id="rId222" Type="http://schemas.openxmlformats.org/officeDocument/2006/relationships/hyperlink" Target="http://aenigma.ru/php/content.php?razdel=plan&amp;file1=116" TargetMode="External" /><Relationship Id="rId223" Type="http://schemas.openxmlformats.org/officeDocument/2006/relationships/hyperlink" Target="http://www.aenigma.ru/php/content.php?razdel=books&amp;file1=155" TargetMode="External" /><Relationship Id="rId224" Type="http://schemas.openxmlformats.org/officeDocument/2006/relationships/hyperlink" Target="http://www.aenigma.ru/php/content.php?razdel=books&amp;file1=16" TargetMode="External" /><Relationship Id="rId225" Type="http://schemas.openxmlformats.org/officeDocument/2006/relationships/hyperlink" Target="http://aenigma.ru/php/content.php?razdel=books&amp;file1=149" TargetMode="External" /><Relationship Id="rId226" Type="http://schemas.openxmlformats.org/officeDocument/2006/relationships/hyperlink" Target="http://www.longin.ru/index.php?go=Content&amp;id=33" TargetMode="External" /><Relationship Id="rId227" Type="http://schemas.openxmlformats.org/officeDocument/2006/relationships/hyperlink" Target="http://aenigma.ru/php/content.php?razdel=plan&amp;file1=158" TargetMode="External" /><Relationship Id="rId228" Type="http://schemas.openxmlformats.org/officeDocument/2006/relationships/hyperlink" Target="http://www.longin.ru/index.php?go=Content&amp;id=33" TargetMode="External" /><Relationship Id="rId229" Type="http://schemas.openxmlformats.org/officeDocument/2006/relationships/hyperlink" Target="http://aenigma.ru/php/content.php?razdel=books&amp;file1=111" TargetMode="External" /><Relationship Id="rId230" Type="http://schemas.openxmlformats.org/officeDocument/2006/relationships/hyperlink" Target="http://www.aenigma.ru/php/content.php?razdel=author&amp;file1=36" TargetMode="External" /><Relationship Id="rId231" Type="http://schemas.openxmlformats.org/officeDocument/2006/relationships/hyperlink" Target="http://aenigma.ru/php/content.php?razdel=books&amp;file1=147" TargetMode="External" /><Relationship Id="rId232" Type="http://schemas.openxmlformats.org/officeDocument/2006/relationships/hyperlink" Target="http://aenigma.ru/php/content.php?razdel=author&amp;file1=98" TargetMode="External" /><Relationship Id="rId233" Type="http://schemas.openxmlformats.org/officeDocument/2006/relationships/hyperlink" Target="http://aenigma.ru/php/content.php?razdel=plan&amp;file1=116" TargetMode="External" /><Relationship Id="rId234" Type="http://schemas.openxmlformats.org/officeDocument/2006/relationships/hyperlink" Target="http://aenigma.ru/php/content.php?razdel=author&amp;file1=22" TargetMode="External" /><Relationship Id="rId235" Type="http://schemas.openxmlformats.org/officeDocument/2006/relationships/hyperlink" Target="http://aenigma.ru/php/content.php?razdel=books&amp;file1=148" TargetMode="External" /><Relationship Id="rId236" Type="http://schemas.openxmlformats.org/officeDocument/2006/relationships/hyperlink" Target="http://aenigma.ru/php/content.php?razdel=author&amp;file1=99" TargetMode="External" /><Relationship Id="rId237" Type="http://schemas.openxmlformats.org/officeDocument/2006/relationships/hyperlink" Target="http://aenigma.ru/php/content.php?razdel=books&amp;file1=32" TargetMode="External" /><Relationship Id="rId238" Type="http://schemas.openxmlformats.org/officeDocument/2006/relationships/hyperlink" Target="http://aenigma.ru/php/content.php?razdel=author&amp;file1=13" TargetMode="External" /><Relationship Id="rId239" Type="http://schemas.openxmlformats.org/officeDocument/2006/relationships/hyperlink" Target="http://aenigma.ru/php/content.php?razdel=books&amp;file1=146" TargetMode="External" /><Relationship Id="rId240" Type="http://schemas.openxmlformats.org/officeDocument/2006/relationships/hyperlink" Target="http://aenigma.ru/php/content.php?razdel=plan&amp;file1=116" TargetMode="External" /><Relationship Id="rId241" Type="http://schemas.openxmlformats.org/officeDocument/2006/relationships/hyperlink" Target="http://aenigma.ru/php/content.php?razdel=author&amp;file1=159" TargetMode="External" /><Relationship Id="rId242" Type="http://schemas.openxmlformats.org/officeDocument/2006/relationships/hyperlink" Target="http://aenigma.ru/php/content.php?razdel=plan&amp;file1=116" TargetMode="External" /><Relationship Id="rId243" Type="http://schemas.openxmlformats.org/officeDocument/2006/relationships/hyperlink" Target="http://aenigma.ru/php/content.php?razdel=author&amp;file1=163" TargetMode="External" /><Relationship Id="rId244" Type="http://schemas.openxmlformats.org/officeDocument/2006/relationships/hyperlink" Target="http://www.aenigma.ru/php/content.php?razdel=author&amp;file1=7" TargetMode="External" /><Relationship Id="rId245" Type="http://schemas.openxmlformats.org/officeDocument/2006/relationships/hyperlink" Target="http://aenigma.ru/php/content.php?razdel=plan&amp;file1=166" TargetMode="External" /><Relationship Id="rId246" Type="http://schemas.openxmlformats.org/officeDocument/2006/relationships/hyperlink" Target="http://www.aenigma.ru/php/content.php?razdel=author&amp;file1=7" TargetMode="External" /><Relationship Id="rId247" Type="http://schemas.openxmlformats.org/officeDocument/2006/relationships/hyperlink" Target="http://aenigma.ru/php/content.php?razdel=plan&amp;file1=165" TargetMode="External" /><Relationship Id="rId248" Type="http://schemas.openxmlformats.org/officeDocument/2006/relationships/hyperlink" Target="http://aenigma.ru/php/content.php?razdel=books&amp;file1=162" TargetMode="External" /><Relationship Id="rId249" Type="http://schemas.openxmlformats.org/officeDocument/2006/relationships/hyperlink" Target="http://www.aenigma.ru/php/content.php?razdel=author&amp;file1=11" TargetMode="External" /><Relationship Id="rId250" Type="http://schemas.openxmlformats.org/officeDocument/2006/relationships/hyperlink" Target="http://aenigma.ru/php/content.php?razdel=books&amp;file1=169" TargetMode="External" /><Relationship Id="rId251" Type="http://schemas.openxmlformats.org/officeDocument/2006/relationships/hyperlink" Target="http://www.aenigma.ru/php/content.php?razdel=author&amp;file1=7" TargetMode="External" /><Relationship Id="rId252" Type="http://schemas.openxmlformats.org/officeDocument/2006/relationships/hyperlink" Target="http://aenigma.ru/php/content.php?razdel=plan&amp;file1=143" TargetMode="External" /><Relationship Id="rId253" Type="http://schemas.openxmlformats.org/officeDocument/2006/relationships/hyperlink" Target="http://aenigma.ru/php/content.php?razdel=author&amp;file1=46" TargetMode="External" /><Relationship Id="rId254" Type="http://schemas.openxmlformats.org/officeDocument/2006/relationships/hyperlink" Target="http://aenigma.ru/php/content.php?razdel=books&amp;file1=145" TargetMode="External" /><Relationship Id="rId255" Type="http://schemas.openxmlformats.org/officeDocument/2006/relationships/hyperlink" Target="http://www.aenigma.ru/php/content.php?razdel=author&amp;file1=95" TargetMode="External" /><Relationship Id="rId256" Type="http://schemas.openxmlformats.org/officeDocument/2006/relationships/hyperlink" Target="http://aenigma.ru/php/content.php?razdel=books&amp;file1=161" TargetMode="External" /><Relationship Id="rId257" Type="http://schemas.openxmlformats.org/officeDocument/2006/relationships/hyperlink" Target="http://www.aenigma.ru/php/content.php?razdel=author&amp;file1=106" TargetMode="External" /><Relationship Id="rId258" Type="http://schemas.openxmlformats.org/officeDocument/2006/relationships/hyperlink" Target="http://aenigma.ru/php/content.php?razdel=author&amp;file1=17" TargetMode="External" /><Relationship Id="rId259" Type="http://schemas.openxmlformats.org/officeDocument/2006/relationships/hyperlink" Target="http://www.aenigma.ru/php/content.php?razdel=author&amp;file1=7" TargetMode="External" /><Relationship Id="rId260" Type="http://schemas.openxmlformats.org/officeDocument/2006/relationships/hyperlink" Target="http://aenigma.ru/php/content.php?razdel=plan&amp;file1=170" TargetMode="External" /><Relationship Id="rId261" Type="http://schemas.openxmlformats.org/officeDocument/2006/relationships/hyperlink" Target="http://www.aenigma.ru/php/content.php?razdel=author&amp;file1=7" TargetMode="External" /><Relationship Id="rId262" Type="http://schemas.openxmlformats.org/officeDocument/2006/relationships/hyperlink" Target="http://aenigma.ru/php/content.php?razdel=plan&amp;file1=177" TargetMode="External" /><Relationship Id="rId263" Type="http://schemas.openxmlformats.org/officeDocument/2006/relationships/hyperlink" Target="http://aenigma.ru/php/content.php?razdel=books&amp;file1=34" TargetMode="External" /><Relationship Id="rId264" Type="http://schemas.openxmlformats.org/officeDocument/2006/relationships/hyperlink" Target="http://aenigma.ru/php/content.php?razdel=books&amp;file1=157" TargetMode="External" /><Relationship Id="rId265" Type="http://schemas.openxmlformats.org/officeDocument/2006/relationships/hyperlink" Target="http://aenigma.ru/php/content.php?razdel=author&amp;file1=104" TargetMode="External" /><Relationship Id="rId266" Type="http://schemas.openxmlformats.org/officeDocument/2006/relationships/hyperlink" Target="http://aenigma.ru/php/content.php?razdel=author&amp;file1=110" TargetMode="External" /><Relationship Id="rId267" Type="http://schemas.openxmlformats.org/officeDocument/2006/relationships/hyperlink" Target="http://aenigma.ru/php/content.php?razdel=books&amp;file1=173" TargetMode="External" /><Relationship Id="rId268" Type="http://schemas.openxmlformats.org/officeDocument/2006/relationships/hyperlink" Target="http://aenigma.ru/php/content.php?razdel=books&amp;file1=171" TargetMode="External" /><Relationship Id="rId269" Type="http://schemas.openxmlformats.org/officeDocument/2006/relationships/hyperlink" Target="http://aenigma.ru/php/content.php?razdel=author&amp;file1=65" TargetMode="External" /><Relationship Id="rId270" Type="http://schemas.openxmlformats.org/officeDocument/2006/relationships/hyperlink" Target="http://aenigma.ru/php/content.php?razdel=books&amp;file1=176" TargetMode="External" /><Relationship Id="rId271" Type="http://schemas.openxmlformats.org/officeDocument/2006/relationships/hyperlink" Target="http://aenigma.ru/php/content.php?razdel=books&amp;file1=182" TargetMode="External" /><Relationship Id="rId272" Type="http://schemas.openxmlformats.org/officeDocument/2006/relationships/hyperlink" Target="http://www.aenigma.ru/php/content.php?razdel=author&amp;file1=7" TargetMode="External" /><Relationship Id="rId273" Type="http://schemas.openxmlformats.org/officeDocument/2006/relationships/hyperlink" Target="http://aenigma.ru/php/content.php?razdel=books&amp;file1=26" TargetMode="External" /><Relationship Id="rId274" Type="http://schemas.openxmlformats.org/officeDocument/2006/relationships/hyperlink" Target="http://aenigma.ru/php/content.php?razdel=author&amp;file1=86" TargetMode="External" /><Relationship Id="rId275" Type="http://schemas.openxmlformats.org/officeDocument/2006/relationships/hyperlink" Target="http://www.aenigma.ru/php/content.php?razdel=author&amp;file1=7" TargetMode="External" /><Relationship Id="rId276" Type="http://schemas.openxmlformats.org/officeDocument/2006/relationships/hyperlink" Target="http://aenigma.ru/php/content.php?razdel=books&amp;file1=20" TargetMode="External" /><Relationship Id="rId277" Type="http://schemas.openxmlformats.org/officeDocument/2006/relationships/hyperlink" Target="http://aenigma.ru/php/content.php?razdel=plan&amp;file1=150" TargetMode="External" /><Relationship Id="rId278" Type="http://schemas.openxmlformats.org/officeDocument/2006/relationships/hyperlink" Target="http://aenigma.ru/php/content.php?razdel=plan&amp;file1=175" TargetMode="External" /><Relationship Id="rId279" Type="http://schemas.openxmlformats.org/officeDocument/2006/relationships/hyperlink" Target="http://aenigma.ru/php/content.php?razdel=author&amp;file1=46" TargetMode="External" /><Relationship Id="rId280" Type="http://schemas.openxmlformats.org/officeDocument/2006/relationships/hyperlink" Target="http://aenigma.ru/php/content.php?razdel=books&amp;file1=24" TargetMode="External" /><Relationship Id="rId281" Type="http://schemas.openxmlformats.org/officeDocument/2006/relationships/hyperlink" Target="http://aenigma.ru/php/content.php?razdel=books&amp;file1=92" TargetMode="External" /><Relationship Id="rId282" Type="http://schemas.openxmlformats.org/officeDocument/2006/relationships/hyperlink" Target="http://aenigma.ru/php/content.php?razdel=author&amp;file1=55" TargetMode="External" /><Relationship Id="rId283" Type="http://schemas.openxmlformats.org/officeDocument/2006/relationships/hyperlink" Target="http://aenigma.ru/php/content.php?razdel=author&amp;file1=41" TargetMode="External" /><Relationship Id="rId284" Type="http://schemas.openxmlformats.org/officeDocument/2006/relationships/hyperlink" Target="http://aenigma.ru/php/content.php?razdel=books&amp;file1=70" TargetMode="External" /><Relationship Id="rId285" Type="http://schemas.openxmlformats.org/officeDocument/2006/relationships/hyperlink" Target="http://aenigma.ru/php/content.php?razdel=books&amp;file1=148" TargetMode="External" /><Relationship Id="rId286" Type="http://schemas.openxmlformats.org/officeDocument/2006/relationships/hyperlink" Target="http://aenigma.ru/php/content.php?razdel=author&amp;file1=99" TargetMode="External" /><Relationship Id="rId287" Type="http://schemas.openxmlformats.org/officeDocument/2006/relationships/hyperlink" Target="http://aenigma.ru/php/content.php?razdel=books&amp;file1=38" TargetMode="External" /><Relationship Id="rId288" Type="http://schemas.openxmlformats.org/officeDocument/2006/relationships/hyperlink" Target="http://aenigma.ru/php/content.php?razdel=books&amp;file1=96" TargetMode="External" /><Relationship Id="rId289" Type="http://schemas.openxmlformats.org/officeDocument/2006/relationships/hyperlink" Target="http://aenigma.ru/php/content.php?razdel=author&amp;file1=59" TargetMode="External" /><Relationship Id="rId290" Type="http://schemas.openxmlformats.org/officeDocument/2006/relationships/hyperlink" Target="http://aenigma.ru/php/content.php?razdel=books&amp;file1=53" TargetMode="External" /><Relationship Id="rId291" Type="http://schemas.openxmlformats.org/officeDocument/2006/relationships/hyperlink" Target="http://aenigma.ru/php/content.php?razdel=author&amp;file1=30" TargetMode="External" /><Relationship Id="rId292" Type="http://schemas.openxmlformats.org/officeDocument/2006/relationships/hyperlink" Target="http://www.aenigma.ru/php/content.php?razdel=author&amp;file1=7" TargetMode="External" /><Relationship Id="rId293" Type="http://schemas.openxmlformats.org/officeDocument/2006/relationships/hyperlink" Target="http://aenigma.ru/php/content.php?razdel=books&amp;file1=33" TargetMode="External" /><Relationship Id="rId294" Type="http://schemas.openxmlformats.org/officeDocument/2006/relationships/hyperlink" Target="http://aenigma.ru/php/content.php?razdel=books&amp;file1=75" TargetMode="External" /><Relationship Id="rId295" Type="http://schemas.openxmlformats.org/officeDocument/2006/relationships/hyperlink" Target="http://aenigma.ru/php/content.php?razdel=author&amp;file1=17" TargetMode="External" /><Relationship Id="rId296" Type="http://schemas.openxmlformats.org/officeDocument/2006/relationships/hyperlink" Target="http://aenigma.ru/php/content.php?razdel=books&amp;file1=186" TargetMode="External" /><Relationship Id="rId297" Type="http://schemas.openxmlformats.org/officeDocument/2006/relationships/hyperlink" Target="http://aenigma.ru/php/content.php?razdel=books&amp;file1=182" TargetMode="External" /><Relationship Id="rId298" Type="http://schemas.openxmlformats.org/officeDocument/2006/relationships/hyperlink" Target="http://aenigma.ru/php/content.php?razdel=books&amp;file1=188" TargetMode="External" /><Relationship Id="rId29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enigma.ru/php/content.php?razdel=author&amp;file1=7" TargetMode="External" /><Relationship Id="rId2" Type="http://schemas.openxmlformats.org/officeDocument/2006/relationships/hyperlink" Target="http://aenigma.ru/php/content.php?razdel=books&amp;file1=15" TargetMode="External" /><Relationship Id="rId3" Type="http://schemas.openxmlformats.org/officeDocument/2006/relationships/hyperlink" Target="http://aenigma.ru/php/content.php?razdel=books&amp;file1=19" TargetMode="External" /><Relationship Id="rId4" Type="http://schemas.openxmlformats.org/officeDocument/2006/relationships/hyperlink" Target="http://aenigma.ru/php/content.php?razdel=books&amp;file1=26" TargetMode="External" /><Relationship Id="rId5" Type="http://schemas.openxmlformats.org/officeDocument/2006/relationships/hyperlink" Target="http://aenigma.ru/php/content.php?razdel=books&amp;file1=20" TargetMode="External" /><Relationship Id="rId6" Type="http://schemas.openxmlformats.org/officeDocument/2006/relationships/hyperlink" Target="http://aenigma.ru/php/content.php?razdel=books&amp;file1=23" TargetMode="External" /><Relationship Id="rId7" Type="http://schemas.openxmlformats.org/officeDocument/2006/relationships/hyperlink" Target="http://www.aenigma.ru/php/content.php?razdel=author&amp;file1=7" TargetMode="External" /><Relationship Id="rId8" Type="http://schemas.openxmlformats.org/officeDocument/2006/relationships/hyperlink" Target="http://aenigma.ru/php/content.php?razdel=books&amp;file1=31" TargetMode="External" /><Relationship Id="rId9" Type="http://schemas.openxmlformats.org/officeDocument/2006/relationships/hyperlink" Target="http://aenigma.ru/php/content.php?razdel=books&amp;file1=09" TargetMode="External" /><Relationship Id="rId10" Type="http://schemas.openxmlformats.org/officeDocument/2006/relationships/hyperlink" Target="http://aenigma.ru/php/content.php?razdel=books&amp;file1=16" TargetMode="External" /><Relationship Id="rId11" Type="http://schemas.openxmlformats.org/officeDocument/2006/relationships/hyperlink" Target="http://aenigma.ru/php/content.php?razdel=books&amp;file1=22" TargetMode="External" /><Relationship Id="rId12" Type="http://schemas.openxmlformats.org/officeDocument/2006/relationships/hyperlink" Target="http://aenigma.ru/php/content.php?razdel=author&amp;file1=9" TargetMode="External" /><Relationship Id="rId13" Type="http://schemas.openxmlformats.org/officeDocument/2006/relationships/hyperlink" Target="http://aenigma.ru/php/content.php?razdel=author&amp;file1=13" TargetMode="External" /><Relationship Id="rId14" Type="http://schemas.openxmlformats.org/officeDocument/2006/relationships/hyperlink" Target="http://aenigma.ru/php/content.php?razdel=author&amp;file1=11" TargetMode="External" /><Relationship Id="rId15" Type="http://schemas.openxmlformats.org/officeDocument/2006/relationships/hyperlink" Target="http://aenigma.ru/php/content.php?razdel=author&amp;file1=8" TargetMode="External" /><Relationship Id="rId16" Type="http://schemas.openxmlformats.org/officeDocument/2006/relationships/hyperlink" Target="http://aenigma.ru/php/content.php?razdel=books&amp;file1=10" TargetMode="External" /><Relationship Id="rId17" Type="http://schemas.openxmlformats.org/officeDocument/2006/relationships/hyperlink" Target="http://aenigma.ru/php/content.php?razdel=author&amp;file1=8" TargetMode="External" /><Relationship Id="rId18" Type="http://schemas.openxmlformats.org/officeDocument/2006/relationships/hyperlink" Target="http://aenigma.ru/php/content.php?razdel=books&amp;file1=10" TargetMode="External" /><Relationship Id="rId19" Type="http://schemas.openxmlformats.org/officeDocument/2006/relationships/hyperlink" Target="http://aenigma.ru/php/content.php?razdel=author&amp;file1=4" TargetMode="External" /><Relationship Id="rId20" Type="http://schemas.openxmlformats.org/officeDocument/2006/relationships/hyperlink" Target="http://aenigma.ru/php/content.php?razdel=books&amp;file1=5" TargetMode="External" /><Relationship Id="rId21" Type="http://schemas.openxmlformats.org/officeDocument/2006/relationships/hyperlink" Target="http://aenigma.ru/php/content.php?razdel=author&amp;file1=1" TargetMode="External" /><Relationship Id="rId22" Type="http://schemas.openxmlformats.org/officeDocument/2006/relationships/hyperlink" Target="http://aenigma.ru/php/content.php?razdel=books&amp;file1=1" TargetMode="External" /><Relationship Id="rId23" Type="http://schemas.openxmlformats.org/officeDocument/2006/relationships/hyperlink" Target="http://aenigma.ru/php/content.php?razdel=author&amp;file1=6" TargetMode="External" /><Relationship Id="rId24" Type="http://schemas.openxmlformats.org/officeDocument/2006/relationships/hyperlink" Target="http://aenigma.ru/php/content.php?razdel=books&amp;file1=8" TargetMode="External" /><Relationship Id="rId25" Type="http://schemas.openxmlformats.org/officeDocument/2006/relationships/hyperlink" Target="http://aenigma.ru/php/content.php?razdel=author&amp;file1=2" TargetMode="External" /><Relationship Id="rId26" Type="http://schemas.openxmlformats.org/officeDocument/2006/relationships/hyperlink" Target="http://aenigma.ru/php/content.php?razdel=author&amp;file1=3" TargetMode="External" /><Relationship Id="rId27" Type="http://schemas.openxmlformats.org/officeDocument/2006/relationships/hyperlink" Target="http://aenigma.ru/php/content.php?razdel=books&amp;file1=3" TargetMode="External" /><Relationship Id="rId28" Type="http://schemas.openxmlformats.org/officeDocument/2006/relationships/hyperlink" Target="http://aenigma.ru/php/content.php?razdel=books&amp;file1=3" TargetMode="External" /><Relationship Id="rId29" Type="http://schemas.openxmlformats.org/officeDocument/2006/relationships/hyperlink" Target="http://aenigma.ru/php/content.php?razdel=author&amp;file1=3" TargetMode="External" /><Relationship Id="rId30" Type="http://schemas.openxmlformats.org/officeDocument/2006/relationships/hyperlink" Target="http://aenigma.ru/php/content.php?razdel=books&amp;file1=3" TargetMode="External" /><Relationship Id="rId31" Type="http://schemas.openxmlformats.org/officeDocument/2006/relationships/hyperlink" Target="http://aenigma.ru/php/content.php?razdel=author&amp;file1=12" TargetMode="External" /><Relationship Id="rId32" Type="http://schemas.openxmlformats.org/officeDocument/2006/relationships/hyperlink" Target="http://aenigma.ru/php/content.php?razdel=books&amp;file1=14" TargetMode="External" /><Relationship Id="rId33" Type="http://schemas.openxmlformats.org/officeDocument/2006/relationships/hyperlink" Target="http://www.aenigma.ru/php/content.php?razdel=books&amp;file1=30" TargetMode="External" /><Relationship Id="rId34" Type="http://schemas.openxmlformats.org/officeDocument/2006/relationships/hyperlink" Target="http://www.aenigma.ru/php/content.php?razdel=author&amp;file1=7" TargetMode="External" /><Relationship Id="rId35" Type="http://schemas.openxmlformats.org/officeDocument/2006/relationships/hyperlink" Target="http://www.aenigma.ru/php/content.php?razdel=author&amp;file1=7" TargetMode="External" /><Relationship Id="rId36" Type="http://schemas.openxmlformats.org/officeDocument/2006/relationships/hyperlink" Target="http://www.aenigma.ru/php/content.php?razdel=books&amp;file1=33" TargetMode="External" /><Relationship Id="rId37" Type="http://schemas.openxmlformats.org/officeDocument/2006/relationships/hyperlink" Target="http://aenigma.ru/php/content.php?razdel=books&amp;file1=29" TargetMode="External" /><Relationship Id="rId38" Type="http://schemas.openxmlformats.org/officeDocument/2006/relationships/hyperlink" Target="http://www.aenigma.ru/php/content.php?razdel=books&amp;file1=25" TargetMode="External" /><Relationship Id="rId39" Type="http://schemas.openxmlformats.org/officeDocument/2006/relationships/hyperlink" Target="http://aenigma.ru/php/content.php?razdel=author&amp;file1=14" TargetMode="External" /><Relationship Id="rId40" Type="http://schemas.openxmlformats.org/officeDocument/2006/relationships/hyperlink" Target="http://aenigma.ru/php/content.php?razdel=author&amp;file1=21" TargetMode="External" /><Relationship Id="rId41" Type="http://schemas.openxmlformats.org/officeDocument/2006/relationships/hyperlink" Target="http://aenigma.ru/php/content.php?razdel=books&amp;file1=45" TargetMode="External" /><Relationship Id="rId42" Type="http://schemas.openxmlformats.org/officeDocument/2006/relationships/hyperlink" Target="http://www.aenigma.ru/php/content.php?razdel=author&amp;file1=7" TargetMode="External" /><Relationship Id="rId43" Type="http://schemas.openxmlformats.org/officeDocument/2006/relationships/hyperlink" Target="http://www.aenigma.ru/php/content.php?razdel=books&amp;file1=43" TargetMode="External" /><Relationship Id="rId44" Type="http://schemas.openxmlformats.org/officeDocument/2006/relationships/hyperlink" Target="http://aenigma.ru/php/content.php?razdel=author&amp;file1=20" TargetMode="External" /><Relationship Id="rId45" Type="http://schemas.openxmlformats.org/officeDocument/2006/relationships/hyperlink" Target="http://aenigma.ru/php/content.php?razdel=books&amp;file1=44" TargetMode="External" /><Relationship Id="rId46" Type="http://schemas.openxmlformats.org/officeDocument/2006/relationships/hyperlink" Target="http://aenigma.ru/php/content.php?razdel=author&amp;file1=19" TargetMode="External" /><Relationship Id="rId47" Type="http://schemas.openxmlformats.org/officeDocument/2006/relationships/hyperlink" Target="http://aenigma.ru/php/content.php?razdel=books&amp;file1=42" TargetMode="External" /><Relationship Id="rId48" Type="http://schemas.openxmlformats.org/officeDocument/2006/relationships/hyperlink" Target="http://aenigma.ru/php/content.php?razdel=books&amp;file1=50" TargetMode="External" /><Relationship Id="rId49" Type="http://schemas.openxmlformats.org/officeDocument/2006/relationships/hyperlink" Target="http://aenigma.ru/php/content.php?razdel=author&amp;file1=2" TargetMode="External" /><Relationship Id="rId50" Type="http://schemas.openxmlformats.org/officeDocument/2006/relationships/hyperlink" Target="http://www.aenigma.ru/php/content.php?razdel=books&amp;file1=43" TargetMode="External" /><Relationship Id="rId51" Type="http://schemas.openxmlformats.org/officeDocument/2006/relationships/hyperlink" Target="http://www.aenigma.ru/php/content.php?razdel=author&amp;file1=7" TargetMode="External" /><Relationship Id="rId52" Type="http://schemas.openxmlformats.org/officeDocument/2006/relationships/hyperlink" Target="http://www.aenigma.ru/php/content.php?razdel=books&amp;file1=27" TargetMode="External" /><Relationship Id="rId53" Type="http://schemas.openxmlformats.org/officeDocument/2006/relationships/hyperlink" Target="http://www.aenigma.ru/php/content.php?razdel=author&amp;file1=7" TargetMode="External" /><Relationship Id="rId54" Type="http://schemas.openxmlformats.org/officeDocument/2006/relationships/hyperlink" Target="http://aenigma.ru/php/content.php?razdel=author&amp;file1=31" TargetMode="External" /><Relationship Id="rId55" Type="http://schemas.openxmlformats.org/officeDocument/2006/relationships/hyperlink" Target="http://eutanasia.ru/" TargetMode="External" /><Relationship Id="rId56" Type="http://schemas.openxmlformats.org/officeDocument/2006/relationships/hyperlink" Target="http://aenigma.ru/php/content.php?razdel=author&amp;file1=33" TargetMode="External" /><Relationship Id="rId57" Type="http://schemas.openxmlformats.org/officeDocument/2006/relationships/hyperlink" Target="http://aenigma.ru/php/content.php?razdel=books&amp;file1=59" TargetMode="External" /><Relationship Id="rId58" Type="http://schemas.openxmlformats.org/officeDocument/2006/relationships/hyperlink" Target="http://aenigma.ru/php/content.php?razdel=author&amp;file1=19" TargetMode="External" /><Relationship Id="rId59" Type="http://schemas.openxmlformats.org/officeDocument/2006/relationships/hyperlink" Target="http://aenigma.ru/php/content.php?razdel=books&amp;file1=65" TargetMode="External" /><Relationship Id="rId60" Type="http://schemas.openxmlformats.org/officeDocument/2006/relationships/hyperlink" Target="http://aenigma.ru/php/content.php?razdel=author&amp;file1=19" TargetMode="External" /><Relationship Id="rId61" Type="http://schemas.openxmlformats.org/officeDocument/2006/relationships/hyperlink" Target="http://aenigma.ru/php/content.php?razdel=author&amp;file1=19" TargetMode="External" /><Relationship Id="rId62" Type="http://schemas.openxmlformats.org/officeDocument/2006/relationships/hyperlink" Target="http://aenigma.ru/php/content.php?razdel=books&amp;file1=58" TargetMode="External" /><Relationship Id="rId63" Type="http://schemas.openxmlformats.org/officeDocument/2006/relationships/hyperlink" Target="http://aenigma.ru/php/content.php?razdel=books&amp;file1=66" TargetMode="External" /><Relationship Id="rId6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aenigma@aenigma.ru"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1"/>
  <dimension ref="A1:Z262"/>
  <sheetViews>
    <sheetView tabSelected="1" zoomScale="115" zoomScaleNormal="115" zoomScalePageLayoutView="0" workbookViewId="0" topLeftCell="A1">
      <pane ySplit="9" topLeftCell="A10" activePane="bottomLeft" state="frozen"/>
      <selection pane="topLeft" activeCell="A1" sqref="A1"/>
      <selection pane="bottomLeft" activeCell="O225" sqref="O225"/>
    </sheetView>
  </sheetViews>
  <sheetFormatPr defaultColWidth="7" defaultRowHeight="11.25"/>
  <cols>
    <col min="1" max="1" width="9" style="0" customWidth="1"/>
    <col min="2" max="2" width="14.33203125" style="72" customWidth="1"/>
    <col min="3" max="3" width="13.33203125" style="0" customWidth="1"/>
    <col min="4" max="4" width="52" style="0" customWidth="1"/>
    <col min="5" max="6" width="6.5" style="72" customWidth="1"/>
    <col min="7" max="7" width="5.5" style="72" customWidth="1"/>
    <col min="8" max="8" width="7.83203125" style="72" bestFit="1" customWidth="1"/>
    <col min="9" max="9" width="5.83203125" style="72" customWidth="1"/>
    <col min="10" max="10" width="6.83203125" style="0" hidden="1" customWidth="1"/>
    <col min="11" max="11" width="7" style="0" hidden="1" customWidth="1"/>
    <col min="12" max="12" width="7.5" style="0" customWidth="1"/>
    <col min="13" max="13" width="9" style="0" customWidth="1"/>
    <col min="14" max="14" width="8.16015625" style="72" customWidth="1"/>
    <col min="15" max="15" width="7" style="0" customWidth="1"/>
    <col min="16" max="17" width="7" style="1" customWidth="1"/>
    <col min="18" max="18" width="9.5" style="1" customWidth="1"/>
    <col min="19" max="19" width="7" style="1" customWidth="1"/>
    <col min="20" max="20" width="9.16015625" style="1" bestFit="1" customWidth="1"/>
    <col min="21" max="16384" width="7" style="1" customWidth="1"/>
  </cols>
  <sheetData>
    <row r="1" spans="1:14" s="2" customFormat="1" ht="12.75">
      <c r="A1" s="2" t="s">
        <v>214</v>
      </c>
      <c r="B1" s="69"/>
      <c r="D1" s="24" t="s">
        <v>337</v>
      </c>
      <c r="E1" s="40"/>
      <c r="F1" s="40"/>
      <c r="G1" s="69"/>
      <c r="H1" s="69"/>
      <c r="I1" s="69"/>
      <c r="J1" s="6"/>
      <c r="L1" s="10"/>
      <c r="M1" s="10"/>
      <c r="N1" s="69"/>
    </row>
    <row r="2" spans="1:15" s="2" customFormat="1" ht="12.75">
      <c r="A2" s="2" t="s">
        <v>33</v>
      </c>
      <c r="B2" s="69"/>
      <c r="D2"/>
      <c r="E2" s="72"/>
      <c r="F2" s="72"/>
      <c r="G2" s="69"/>
      <c r="H2" s="69"/>
      <c r="I2" s="69"/>
      <c r="J2" s="6"/>
      <c r="K2" s="42"/>
      <c r="L2" s="43"/>
      <c r="M2" s="43"/>
      <c r="N2" s="76">
        <f>N218</f>
        <v>0</v>
      </c>
      <c r="O2" s="2" t="s">
        <v>332</v>
      </c>
    </row>
    <row r="3" spans="1:17" s="3" customFormat="1" ht="12.75">
      <c r="A3" s="5" t="s">
        <v>41</v>
      </c>
      <c r="B3" s="4"/>
      <c r="C3" s="4"/>
      <c r="D3" s="61" t="s">
        <v>314</v>
      </c>
      <c r="E3" s="72"/>
      <c r="F3" s="72"/>
      <c r="G3" s="69"/>
      <c r="H3" s="69"/>
      <c r="I3" s="69"/>
      <c r="J3" s="6"/>
      <c r="K3" s="42"/>
      <c r="L3" s="43"/>
      <c r="M3" s="43"/>
      <c r="N3" s="131">
        <f>N219</f>
        <v>0</v>
      </c>
      <c r="O3" s="4" t="s">
        <v>333</v>
      </c>
      <c r="P3" s="4"/>
      <c r="Q3" s="4"/>
    </row>
    <row r="4" spans="1:15" s="2" customFormat="1" ht="12.75">
      <c r="A4" s="2" t="s">
        <v>348</v>
      </c>
      <c r="B4" s="69"/>
      <c r="D4" s="61" t="s">
        <v>315</v>
      </c>
      <c r="E4" s="72"/>
      <c r="F4" s="72"/>
      <c r="G4" s="69"/>
      <c r="H4" s="69"/>
      <c r="I4" s="69"/>
      <c r="J4" s="6"/>
      <c r="L4" s="10"/>
      <c r="M4" s="10" t="s">
        <v>35</v>
      </c>
      <c r="N4" s="132">
        <f>N221</f>
        <v>249</v>
      </c>
      <c r="O4" s="4" t="s">
        <v>333</v>
      </c>
    </row>
    <row r="5" spans="1:14" s="2" customFormat="1" ht="12.75">
      <c r="A5" s="18" t="s">
        <v>215</v>
      </c>
      <c r="B5" s="69"/>
      <c r="D5"/>
      <c r="E5" s="72"/>
      <c r="F5" s="72"/>
      <c r="G5" s="69"/>
      <c r="H5" s="69"/>
      <c r="I5" s="69"/>
      <c r="J5" s="6"/>
      <c r="L5" s="10"/>
      <c r="M5" s="10"/>
      <c r="N5" s="69"/>
    </row>
    <row r="6" spans="1:15" ht="11.25">
      <c r="A6" s="1"/>
      <c r="B6" s="70"/>
      <c r="C6" s="1"/>
      <c r="D6" s="61" t="s">
        <v>316</v>
      </c>
      <c r="G6" s="70"/>
      <c r="H6" s="70"/>
      <c r="I6" s="70"/>
      <c r="J6" s="8"/>
      <c r="K6" s="1"/>
      <c r="L6" s="12"/>
      <c r="M6" s="12"/>
      <c r="N6" s="70"/>
      <c r="O6" s="1"/>
    </row>
    <row r="7" spans="1:14" s="3" customFormat="1" ht="12.75">
      <c r="A7" s="3" t="s">
        <v>200</v>
      </c>
      <c r="B7" s="4"/>
      <c r="D7" s="61" t="s">
        <v>317</v>
      </c>
      <c r="E7" s="71"/>
      <c r="F7" s="71"/>
      <c r="G7" s="4"/>
      <c r="H7" s="4"/>
      <c r="I7" s="4"/>
      <c r="J7" s="7"/>
      <c r="L7" s="11"/>
      <c r="M7" s="11"/>
      <c r="N7" s="4"/>
    </row>
    <row r="8" spans="1:15" ht="11.25">
      <c r="A8" s="1"/>
      <c r="B8" s="70"/>
      <c r="C8" s="1"/>
      <c r="D8" s="1"/>
      <c r="E8" s="70"/>
      <c r="F8" s="70"/>
      <c r="G8" s="70"/>
      <c r="H8" s="70"/>
      <c r="I8" s="70"/>
      <c r="J8" s="8"/>
      <c r="K8" s="1"/>
      <c r="L8" s="12"/>
      <c r="M8" s="12"/>
      <c r="N8" s="70"/>
      <c r="O8" s="1"/>
    </row>
    <row r="9" spans="1:18" s="9" customFormat="1" ht="38.25">
      <c r="A9" s="89" t="s">
        <v>201</v>
      </c>
      <c r="B9" s="90" t="s">
        <v>202</v>
      </c>
      <c r="C9" s="90" t="s">
        <v>203</v>
      </c>
      <c r="D9" s="90" t="s">
        <v>204</v>
      </c>
      <c r="E9" s="93" t="s">
        <v>205</v>
      </c>
      <c r="F9" s="93" t="s">
        <v>291</v>
      </c>
      <c r="G9" s="90" t="s">
        <v>206</v>
      </c>
      <c r="H9" s="90" t="s">
        <v>233</v>
      </c>
      <c r="I9" s="90" t="s">
        <v>336</v>
      </c>
      <c r="J9" s="94" t="s">
        <v>207</v>
      </c>
      <c r="K9" s="93" t="s">
        <v>210</v>
      </c>
      <c r="L9" s="91" t="s">
        <v>38</v>
      </c>
      <c r="M9" s="92" t="s">
        <v>387</v>
      </c>
      <c r="N9" s="90" t="s">
        <v>211</v>
      </c>
      <c r="Q9" s="9" t="s">
        <v>68</v>
      </c>
      <c r="R9" s="18"/>
    </row>
    <row r="10" spans="1:18" s="9" customFormat="1" ht="12.75">
      <c r="A10" s="89"/>
      <c r="B10" s="90"/>
      <c r="C10" s="90"/>
      <c r="D10" s="90"/>
      <c r="E10" s="93"/>
      <c r="F10" s="93"/>
      <c r="G10" s="90"/>
      <c r="H10" s="90"/>
      <c r="I10" s="90"/>
      <c r="J10" s="94"/>
      <c r="K10" s="93"/>
      <c r="L10" s="91"/>
      <c r="M10" s="92"/>
      <c r="N10" s="90"/>
      <c r="R10" s="18"/>
    </row>
    <row r="11" spans="1:18" s="9" customFormat="1" ht="11.25">
      <c r="A11" s="136"/>
      <c r="B11" s="97"/>
      <c r="C11" s="52"/>
      <c r="D11" s="52"/>
      <c r="E11" s="71"/>
      <c r="F11" s="99"/>
      <c r="G11" s="71"/>
      <c r="H11" s="71"/>
      <c r="I11" s="71"/>
      <c r="J11" s="137"/>
      <c r="K11" s="71"/>
      <c r="L11" s="47"/>
      <c r="M11" s="47"/>
      <c r="N11" s="48"/>
      <c r="O11" s="1"/>
      <c r="P11" s="1"/>
      <c r="Q11" s="1"/>
      <c r="R11" s="68"/>
    </row>
    <row r="12" spans="1:20" ht="11.25">
      <c r="A12" s="22"/>
      <c r="B12" s="80" t="s">
        <v>273</v>
      </c>
      <c r="C12" s="22"/>
      <c r="D12" s="52" t="s">
        <v>242</v>
      </c>
      <c r="E12" s="71"/>
      <c r="F12" s="71"/>
      <c r="G12" s="71"/>
      <c r="H12" s="71"/>
      <c r="I12" s="71"/>
      <c r="J12" s="22"/>
      <c r="K12" s="22"/>
      <c r="L12" s="22"/>
      <c r="M12" s="22"/>
      <c r="N12" s="71"/>
      <c r="O12" s="1"/>
      <c r="S12" s="130"/>
      <c r="T12" s="130"/>
    </row>
    <row r="13" spans="1:20" ht="11.25">
      <c r="A13" s="22"/>
      <c r="B13" s="80"/>
      <c r="C13" s="22"/>
      <c r="D13" s="52"/>
      <c r="E13" s="71"/>
      <c r="F13" s="71"/>
      <c r="G13" s="71"/>
      <c r="H13" s="71"/>
      <c r="I13" s="71"/>
      <c r="J13" s="22"/>
      <c r="K13" s="22"/>
      <c r="L13" s="22"/>
      <c r="M13" s="22"/>
      <c r="N13" s="71"/>
      <c r="O13" s="1"/>
      <c r="S13" s="130"/>
      <c r="T13" s="130"/>
    </row>
    <row r="14" spans="1:18" ht="11.25" customHeight="1">
      <c r="A14" s="67" t="s">
        <v>356</v>
      </c>
      <c r="B14" s="151" t="s">
        <v>381</v>
      </c>
      <c r="C14" s="152" t="s">
        <v>236</v>
      </c>
      <c r="D14" s="152" t="s">
        <v>241</v>
      </c>
      <c r="E14" s="144">
        <v>2018</v>
      </c>
      <c r="F14" s="144">
        <v>725</v>
      </c>
      <c r="G14" s="144" t="s">
        <v>208</v>
      </c>
      <c r="H14" s="144" t="s">
        <v>218</v>
      </c>
      <c r="I14" s="144">
        <v>304</v>
      </c>
      <c r="J14" s="193"/>
      <c r="K14" s="144"/>
      <c r="L14" s="155">
        <v>549</v>
      </c>
      <c r="M14" s="155">
        <v>499</v>
      </c>
      <c r="N14" s="175"/>
      <c r="O14" s="1">
        <f>N14*L14</f>
        <v>0</v>
      </c>
      <c r="P14" s="1">
        <f>N14*M14</f>
        <v>0</v>
      </c>
      <c r="Q14" s="1">
        <f>F14*N14</f>
        <v>0</v>
      </c>
      <c r="R14" s="68" t="s">
        <v>308</v>
      </c>
    </row>
    <row r="15" spans="1:18" ht="11.25">
      <c r="A15" s="203"/>
      <c r="B15" s="164" t="s">
        <v>288</v>
      </c>
      <c r="C15" s="171" t="s">
        <v>243</v>
      </c>
      <c r="D15" s="171" t="s">
        <v>452</v>
      </c>
      <c r="E15" s="165">
        <v>2017</v>
      </c>
      <c r="F15" s="165">
        <v>480</v>
      </c>
      <c r="G15" s="165" t="s">
        <v>208</v>
      </c>
      <c r="H15" s="204" t="s">
        <v>453</v>
      </c>
      <c r="I15" s="165">
        <v>384</v>
      </c>
      <c r="J15" s="205"/>
      <c r="K15" s="165"/>
      <c r="L15" s="168">
        <v>799</v>
      </c>
      <c r="M15" s="168">
        <v>799</v>
      </c>
      <c r="N15" s="172"/>
      <c r="O15" s="1">
        <f>N15*L15</f>
        <v>0</v>
      </c>
      <c r="P15" s="1">
        <f>N15*M15</f>
        <v>0</v>
      </c>
      <c r="Q15" s="1">
        <f>F15*N15</f>
        <v>0</v>
      </c>
      <c r="R15" t="s">
        <v>512</v>
      </c>
    </row>
    <row r="16" spans="1:18" ht="11.25">
      <c r="A16" s="67"/>
      <c r="B16" s="86" t="s">
        <v>429</v>
      </c>
      <c r="C16" s="20" t="s">
        <v>428</v>
      </c>
      <c r="D16" s="20" t="s">
        <v>427</v>
      </c>
      <c r="E16" s="65">
        <v>2015</v>
      </c>
      <c r="F16" s="144">
        <v>480</v>
      </c>
      <c r="G16" s="65" t="s">
        <v>208</v>
      </c>
      <c r="H16" s="65" t="s">
        <v>51</v>
      </c>
      <c r="I16" s="65">
        <v>176</v>
      </c>
      <c r="J16" s="129"/>
      <c r="K16" s="65"/>
      <c r="L16" s="16">
        <v>699</v>
      </c>
      <c r="M16" s="16">
        <v>649</v>
      </c>
      <c r="N16" s="33"/>
      <c r="O16" s="1"/>
      <c r="R16" s="68"/>
    </row>
    <row r="17" spans="1:17" ht="11.25">
      <c r="A17" s="67"/>
      <c r="B17" s="86" t="s">
        <v>48</v>
      </c>
      <c r="C17" s="20" t="s">
        <v>409</v>
      </c>
      <c r="D17" s="20" t="s">
        <v>73</v>
      </c>
      <c r="E17" s="65">
        <v>2015</v>
      </c>
      <c r="F17" s="144">
        <v>1130</v>
      </c>
      <c r="G17" s="65" t="s">
        <v>208</v>
      </c>
      <c r="H17" s="65" t="s">
        <v>51</v>
      </c>
      <c r="I17" s="65">
        <v>512</v>
      </c>
      <c r="J17" s="129"/>
      <c r="K17" s="65"/>
      <c r="L17" s="16">
        <v>999</v>
      </c>
      <c r="M17" s="16">
        <v>939</v>
      </c>
      <c r="N17" s="33"/>
      <c r="O17" s="1">
        <f>N17*L17</f>
        <v>0</v>
      </c>
      <c r="P17" s="1">
        <f>N17*M17</f>
        <v>0</v>
      </c>
      <c r="Q17" s="1">
        <f>F17*N17</f>
        <v>0</v>
      </c>
    </row>
    <row r="18" spans="1:18" ht="11.25">
      <c r="A18" s="167"/>
      <c r="B18" s="164" t="s">
        <v>57</v>
      </c>
      <c r="C18" s="187" t="s">
        <v>246</v>
      </c>
      <c r="D18" s="171" t="s">
        <v>135</v>
      </c>
      <c r="E18" s="165">
        <v>2011</v>
      </c>
      <c r="F18" s="165">
        <v>575</v>
      </c>
      <c r="G18" s="165" t="s">
        <v>208</v>
      </c>
      <c r="H18" s="165" t="s">
        <v>197</v>
      </c>
      <c r="I18" s="165">
        <v>288</v>
      </c>
      <c r="J18" s="167"/>
      <c r="K18" s="167"/>
      <c r="L18" s="168">
        <v>699</v>
      </c>
      <c r="M18" s="168">
        <v>699</v>
      </c>
      <c r="N18" s="172"/>
      <c r="O18" s="1"/>
      <c r="R18" t="s">
        <v>512</v>
      </c>
    </row>
    <row r="19" spans="1:20" ht="11.25">
      <c r="A19" s="167">
        <v>41014025</v>
      </c>
      <c r="B19" s="164" t="s">
        <v>309</v>
      </c>
      <c r="C19" s="171" t="s">
        <v>310</v>
      </c>
      <c r="D19" s="171" t="s">
        <v>311</v>
      </c>
      <c r="E19" s="165">
        <v>2004</v>
      </c>
      <c r="F19" s="165">
        <v>730</v>
      </c>
      <c r="G19" s="165" t="s">
        <v>208</v>
      </c>
      <c r="H19" s="165" t="s">
        <v>218</v>
      </c>
      <c r="I19" s="165">
        <v>400</v>
      </c>
      <c r="J19" s="167"/>
      <c r="K19" s="167"/>
      <c r="L19" s="168">
        <v>1199</v>
      </c>
      <c r="M19" s="168">
        <v>1199</v>
      </c>
      <c r="N19" s="172"/>
      <c r="O19" s="1">
        <f>N19*L19</f>
        <v>0</v>
      </c>
      <c r="P19" s="1">
        <f>N19*M19</f>
        <v>0</v>
      </c>
      <c r="Q19" s="1">
        <f>F19*N19</f>
        <v>0</v>
      </c>
      <c r="R19" t="s">
        <v>512</v>
      </c>
      <c r="S19" s="130"/>
      <c r="T19" s="130"/>
    </row>
    <row r="20" spans="1:20" ht="11.25">
      <c r="A20" s="67"/>
      <c r="B20" s="86" t="s">
        <v>48</v>
      </c>
      <c r="C20" s="45" t="s">
        <v>49</v>
      </c>
      <c r="D20" s="20" t="s">
        <v>50</v>
      </c>
      <c r="E20" s="65">
        <v>2014</v>
      </c>
      <c r="F20" s="144">
        <v>600</v>
      </c>
      <c r="G20" s="65" t="s">
        <v>208</v>
      </c>
      <c r="H20" s="65" t="s">
        <v>51</v>
      </c>
      <c r="I20" s="65">
        <v>240</v>
      </c>
      <c r="J20" s="129"/>
      <c r="K20" s="65"/>
      <c r="L20" s="16">
        <v>449</v>
      </c>
      <c r="M20" s="16">
        <v>419</v>
      </c>
      <c r="N20" s="33"/>
      <c r="O20" s="1">
        <f>N20*L20</f>
        <v>0</v>
      </c>
      <c r="P20" s="1">
        <f>N20*M20</f>
        <v>0</v>
      </c>
      <c r="Q20" s="1">
        <f>F20*N20</f>
        <v>0</v>
      </c>
      <c r="R20" s="68"/>
      <c r="T20" s="130"/>
    </row>
    <row r="21" spans="1:15" ht="11.25">
      <c r="A21" s="50"/>
      <c r="B21" s="97"/>
      <c r="C21" s="52"/>
      <c r="D21" s="52"/>
      <c r="E21" s="71"/>
      <c r="F21" s="71"/>
      <c r="G21" s="71"/>
      <c r="H21" s="71"/>
      <c r="I21" s="71"/>
      <c r="J21" s="22"/>
      <c r="K21" s="22"/>
      <c r="L21" s="47"/>
      <c r="M21" s="47"/>
      <c r="N21" s="48"/>
      <c r="O21" s="1"/>
    </row>
    <row r="22" spans="1:15" ht="11.25" customHeight="1">
      <c r="A22" s="50"/>
      <c r="B22" s="71"/>
      <c r="C22" s="23"/>
      <c r="D22" s="23"/>
      <c r="E22" s="71"/>
      <c r="F22" s="71"/>
      <c r="G22" s="71"/>
      <c r="H22" s="71"/>
      <c r="I22" s="71"/>
      <c r="J22" s="46"/>
      <c r="K22" s="22"/>
      <c r="L22" s="47"/>
      <c r="M22" s="47"/>
      <c r="N22" s="48"/>
      <c r="O22" s="1"/>
    </row>
    <row r="23" spans="1:21" ht="11.25" customHeight="1">
      <c r="A23" s="22"/>
      <c r="B23" s="80" t="s">
        <v>301</v>
      </c>
      <c r="C23" s="22"/>
      <c r="D23" s="22"/>
      <c r="E23" s="71"/>
      <c r="F23" s="99"/>
      <c r="G23" s="71"/>
      <c r="H23" s="71"/>
      <c r="I23" s="71"/>
      <c r="J23" s="22"/>
      <c r="K23" s="22"/>
      <c r="L23" s="47"/>
      <c r="M23" s="47"/>
      <c r="N23" s="48"/>
      <c r="O23" s="1"/>
      <c r="U23" t="s">
        <v>117</v>
      </c>
    </row>
    <row r="24" spans="1:15" ht="11.25" customHeight="1">
      <c r="A24" s="22"/>
      <c r="B24" s="202"/>
      <c r="C24" s="22"/>
      <c r="D24" s="22"/>
      <c r="E24" s="71"/>
      <c r="F24" s="99"/>
      <c r="G24" s="71"/>
      <c r="H24" s="71"/>
      <c r="I24" s="71"/>
      <c r="J24" s="22"/>
      <c r="K24" s="22"/>
      <c r="L24" s="47"/>
      <c r="M24" s="47"/>
      <c r="N24" s="48"/>
      <c r="O24" s="1"/>
    </row>
    <row r="25" spans="1:15" ht="11.25" customHeight="1">
      <c r="A25" s="51"/>
      <c r="B25" s="100"/>
      <c r="C25" s="22"/>
      <c r="D25" s="192"/>
      <c r="E25" s="71"/>
      <c r="F25" s="99"/>
      <c r="G25" s="71"/>
      <c r="H25" s="71"/>
      <c r="I25" s="71"/>
      <c r="J25" s="22"/>
      <c r="K25" s="22"/>
      <c r="L25" s="47"/>
      <c r="M25" s="47"/>
      <c r="N25" s="48"/>
      <c r="O25" s="1"/>
    </row>
    <row r="26" spans="1:18" ht="11.25">
      <c r="A26" s="67" t="s">
        <v>356</v>
      </c>
      <c r="B26" s="86" t="s">
        <v>550</v>
      </c>
      <c r="C26" s="21" t="s">
        <v>212</v>
      </c>
      <c r="D26" s="152" t="s">
        <v>549</v>
      </c>
      <c r="E26" s="65">
        <v>2020</v>
      </c>
      <c r="F26" s="177">
        <v>450</v>
      </c>
      <c r="G26" s="65" t="s">
        <v>208</v>
      </c>
      <c r="H26" s="138" t="s">
        <v>197</v>
      </c>
      <c r="I26" s="65">
        <v>344</v>
      </c>
      <c r="J26" s="13"/>
      <c r="K26" s="13"/>
      <c r="L26" s="16">
        <v>549</v>
      </c>
      <c r="M26" s="16">
        <v>499</v>
      </c>
      <c r="N26" s="33"/>
      <c r="O26" s="1">
        <f aca="true" t="shared" si="0" ref="O26:O35">N26*L26</f>
        <v>0</v>
      </c>
      <c r="P26" s="1">
        <f aca="true" t="shared" si="1" ref="P26:P35">N26*M26</f>
        <v>0</v>
      </c>
      <c r="Q26" s="1">
        <f aca="true" t="shared" si="2" ref="Q26:Q35">F26*N26</f>
        <v>0</v>
      </c>
      <c r="R26" s="68" t="s">
        <v>308</v>
      </c>
    </row>
    <row r="27" spans="1:18" ht="11.25">
      <c r="A27" s="67" t="s">
        <v>356</v>
      </c>
      <c r="B27" s="86" t="s">
        <v>527</v>
      </c>
      <c r="C27" s="21" t="s">
        <v>212</v>
      </c>
      <c r="D27" s="152" t="s">
        <v>289</v>
      </c>
      <c r="E27" s="65">
        <v>2020</v>
      </c>
      <c r="F27" s="177">
        <v>450</v>
      </c>
      <c r="G27" s="65" t="s">
        <v>208</v>
      </c>
      <c r="H27" s="138" t="s">
        <v>197</v>
      </c>
      <c r="I27" s="65">
        <v>344</v>
      </c>
      <c r="J27" s="13"/>
      <c r="K27" s="13"/>
      <c r="L27" s="16">
        <v>479</v>
      </c>
      <c r="M27" s="16">
        <v>449</v>
      </c>
      <c r="N27" s="33"/>
      <c r="O27" s="1">
        <f>N27*L27</f>
        <v>0</v>
      </c>
      <c r="P27" s="1">
        <f>N27*M27</f>
        <v>0</v>
      </c>
      <c r="Q27" s="1">
        <f>F27*N27</f>
        <v>0</v>
      </c>
      <c r="R27" s="68" t="s">
        <v>308</v>
      </c>
    </row>
    <row r="28" spans="1:18" ht="11.25">
      <c r="A28" s="67" t="s">
        <v>356</v>
      </c>
      <c r="B28" s="86" t="s">
        <v>523</v>
      </c>
      <c r="C28" s="21" t="s">
        <v>212</v>
      </c>
      <c r="D28" s="152" t="s">
        <v>228</v>
      </c>
      <c r="E28" s="65">
        <v>2020</v>
      </c>
      <c r="F28" s="177">
        <v>450</v>
      </c>
      <c r="G28" s="65" t="s">
        <v>208</v>
      </c>
      <c r="H28" s="138" t="s">
        <v>197</v>
      </c>
      <c r="I28" s="65">
        <v>320</v>
      </c>
      <c r="J28" s="13"/>
      <c r="K28" s="13"/>
      <c r="L28" s="16">
        <v>479</v>
      </c>
      <c r="M28" s="16">
        <v>449</v>
      </c>
      <c r="N28" s="33"/>
      <c r="O28" s="1">
        <f>N28*L28</f>
        <v>0</v>
      </c>
      <c r="P28" s="1">
        <f>N28*M28</f>
        <v>0</v>
      </c>
      <c r="Q28" s="1">
        <f>F28*N28</f>
        <v>0</v>
      </c>
      <c r="R28" s="68" t="s">
        <v>308</v>
      </c>
    </row>
    <row r="29" spans="1:18" ht="11.25">
      <c r="A29" s="67"/>
      <c r="B29" s="86" t="s">
        <v>514</v>
      </c>
      <c r="C29" s="21" t="s">
        <v>212</v>
      </c>
      <c r="D29" s="201" t="s">
        <v>227</v>
      </c>
      <c r="E29" s="65">
        <v>2019</v>
      </c>
      <c r="F29" s="177">
        <v>450</v>
      </c>
      <c r="G29" s="65" t="s">
        <v>208</v>
      </c>
      <c r="H29" s="138" t="s">
        <v>197</v>
      </c>
      <c r="I29" s="65">
        <v>216</v>
      </c>
      <c r="J29" s="13"/>
      <c r="K29" s="13"/>
      <c r="L29" s="16">
        <v>349</v>
      </c>
      <c r="M29" s="16">
        <v>329</v>
      </c>
      <c r="N29" s="33"/>
      <c r="O29" s="1">
        <f>N29*L29</f>
        <v>0</v>
      </c>
      <c r="P29" s="1">
        <f>N29*M29</f>
        <v>0</v>
      </c>
      <c r="Q29" s="1">
        <f>F29*N29</f>
        <v>0</v>
      </c>
      <c r="R29" s="68"/>
    </row>
    <row r="30" spans="1:18" ht="11.25">
      <c r="A30" s="67"/>
      <c r="B30" s="86" t="s">
        <v>511</v>
      </c>
      <c r="C30" s="21" t="s">
        <v>212</v>
      </c>
      <c r="D30" s="20" t="s">
        <v>510</v>
      </c>
      <c r="E30" s="65">
        <v>2019</v>
      </c>
      <c r="F30" s="177">
        <v>450</v>
      </c>
      <c r="G30" s="65" t="s">
        <v>208</v>
      </c>
      <c r="H30" s="138" t="s">
        <v>197</v>
      </c>
      <c r="I30" s="65">
        <v>320</v>
      </c>
      <c r="J30" s="13"/>
      <c r="K30" s="13"/>
      <c r="L30" s="16">
        <v>479</v>
      </c>
      <c r="M30" s="16">
        <v>449</v>
      </c>
      <c r="N30" s="33"/>
      <c r="O30" s="1">
        <f>N30*L30</f>
        <v>0</v>
      </c>
      <c r="P30" s="1">
        <f>N30*M30</f>
        <v>0</v>
      </c>
      <c r="Q30" s="1">
        <f>F30*N30</f>
        <v>0</v>
      </c>
      <c r="R30" s="68"/>
    </row>
    <row r="31" spans="1:18" ht="11.25">
      <c r="A31" s="67"/>
      <c r="B31" s="86" t="s">
        <v>528</v>
      </c>
      <c r="C31" s="21" t="s">
        <v>212</v>
      </c>
      <c r="D31" s="20" t="s">
        <v>496</v>
      </c>
      <c r="E31" s="65">
        <v>2018</v>
      </c>
      <c r="F31" s="177">
        <v>350</v>
      </c>
      <c r="G31" s="65" t="s">
        <v>208</v>
      </c>
      <c r="H31" s="138" t="s">
        <v>497</v>
      </c>
      <c r="I31" s="65">
        <v>176</v>
      </c>
      <c r="J31" s="13"/>
      <c r="K31" s="13"/>
      <c r="L31" s="16">
        <v>329</v>
      </c>
      <c r="M31" s="16">
        <v>299</v>
      </c>
      <c r="N31" s="33"/>
      <c r="O31" s="1">
        <f t="shared" si="0"/>
        <v>0</v>
      </c>
      <c r="P31" s="1">
        <f t="shared" si="1"/>
        <v>0</v>
      </c>
      <c r="Q31" s="1">
        <f t="shared" si="2"/>
        <v>0</v>
      </c>
      <c r="R31" s="68"/>
    </row>
    <row r="32" spans="1:18" ht="11.25">
      <c r="A32" s="67"/>
      <c r="B32" s="86" t="s">
        <v>529</v>
      </c>
      <c r="C32" s="21" t="s">
        <v>212</v>
      </c>
      <c r="D32" s="20" t="s">
        <v>490</v>
      </c>
      <c r="E32" s="65">
        <v>2018</v>
      </c>
      <c r="F32" s="177">
        <v>350</v>
      </c>
      <c r="G32" s="65" t="s">
        <v>208</v>
      </c>
      <c r="H32" s="65"/>
      <c r="I32" s="65">
        <v>208</v>
      </c>
      <c r="J32" s="13"/>
      <c r="K32" s="13"/>
      <c r="L32" s="16">
        <v>399</v>
      </c>
      <c r="M32" s="16">
        <v>369</v>
      </c>
      <c r="N32" s="33"/>
      <c r="O32" s="1">
        <f t="shared" si="0"/>
        <v>0</v>
      </c>
      <c r="P32" s="1">
        <f t="shared" si="1"/>
        <v>0</v>
      </c>
      <c r="Q32" s="1">
        <f t="shared" si="2"/>
        <v>0</v>
      </c>
      <c r="R32" s="68"/>
    </row>
    <row r="33" spans="1:18" ht="11.25">
      <c r="A33" s="67"/>
      <c r="B33" s="86" t="s">
        <v>530</v>
      </c>
      <c r="C33" s="21" t="s">
        <v>212</v>
      </c>
      <c r="D33" s="20" t="s">
        <v>489</v>
      </c>
      <c r="E33" s="65">
        <v>2018</v>
      </c>
      <c r="F33" s="177">
        <v>350</v>
      </c>
      <c r="G33" s="65" t="s">
        <v>208</v>
      </c>
      <c r="H33" s="65"/>
      <c r="I33" s="65">
        <v>240</v>
      </c>
      <c r="J33" s="13"/>
      <c r="K33" s="13"/>
      <c r="L33" s="16">
        <v>349</v>
      </c>
      <c r="M33" s="16">
        <v>319</v>
      </c>
      <c r="N33" s="33"/>
      <c r="O33" s="1">
        <f t="shared" si="0"/>
        <v>0</v>
      </c>
      <c r="P33" s="1">
        <f t="shared" si="1"/>
        <v>0</v>
      </c>
      <c r="Q33" s="1">
        <f t="shared" si="2"/>
        <v>0</v>
      </c>
      <c r="R33" s="68"/>
    </row>
    <row r="34" spans="1:18" ht="11.25">
      <c r="A34" s="67"/>
      <c r="B34" s="86" t="s">
        <v>488</v>
      </c>
      <c r="C34" s="21" t="s">
        <v>212</v>
      </c>
      <c r="D34" s="20" t="s">
        <v>46</v>
      </c>
      <c r="E34" s="65">
        <v>2018</v>
      </c>
      <c r="F34" s="177">
        <v>350</v>
      </c>
      <c r="G34" s="65" t="s">
        <v>208</v>
      </c>
      <c r="H34" s="65"/>
      <c r="I34" s="65">
        <v>240</v>
      </c>
      <c r="J34" s="13"/>
      <c r="K34" s="13"/>
      <c r="L34" s="16">
        <v>349</v>
      </c>
      <c r="M34" s="16">
        <v>319</v>
      </c>
      <c r="N34" s="33"/>
      <c r="O34" s="1">
        <f t="shared" si="0"/>
        <v>0</v>
      </c>
      <c r="P34" s="1">
        <f t="shared" si="1"/>
        <v>0</v>
      </c>
      <c r="Q34" s="1">
        <f t="shared" si="2"/>
        <v>0</v>
      </c>
      <c r="R34" s="68"/>
    </row>
    <row r="35" spans="1:18" ht="11.25">
      <c r="A35" s="67"/>
      <c r="B35" s="86" t="s">
        <v>531</v>
      </c>
      <c r="C35" s="21" t="s">
        <v>212</v>
      </c>
      <c r="D35" s="20" t="s">
        <v>487</v>
      </c>
      <c r="E35" s="65">
        <v>2018</v>
      </c>
      <c r="F35" s="177">
        <v>350</v>
      </c>
      <c r="G35" s="138" t="s">
        <v>208</v>
      </c>
      <c r="H35" s="65" t="s">
        <v>197</v>
      </c>
      <c r="I35" s="65">
        <v>160</v>
      </c>
      <c r="J35" s="13"/>
      <c r="K35" s="13"/>
      <c r="L35" s="16">
        <v>299</v>
      </c>
      <c r="M35" s="16">
        <v>289</v>
      </c>
      <c r="N35" s="33"/>
      <c r="O35" s="1">
        <f t="shared" si="0"/>
        <v>0</v>
      </c>
      <c r="P35" s="1">
        <f t="shared" si="1"/>
        <v>0</v>
      </c>
      <c r="Q35" s="1">
        <f t="shared" si="2"/>
        <v>0</v>
      </c>
      <c r="R35" s="68"/>
    </row>
    <row r="36" spans="1:18" ht="11.25">
      <c r="A36" s="67"/>
      <c r="B36" s="86" t="s">
        <v>485</v>
      </c>
      <c r="C36" s="21" t="s">
        <v>212</v>
      </c>
      <c r="D36" s="18" t="s">
        <v>498</v>
      </c>
      <c r="E36" s="65">
        <v>2018</v>
      </c>
      <c r="F36" s="144">
        <v>120</v>
      </c>
      <c r="G36" s="65" t="s">
        <v>209</v>
      </c>
      <c r="H36" s="65" t="s">
        <v>197</v>
      </c>
      <c r="I36" s="65">
        <v>160</v>
      </c>
      <c r="J36" s="13"/>
      <c r="K36" s="13"/>
      <c r="L36" s="16">
        <v>179</v>
      </c>
      <c r="M36" s="16">
        <v>149</v>
      </c>
      <c r="N36" s="33"/>
      <c r="O36" s="1"/>
      <c r="R36" s="68"/>
    </row>
    <row r="37" spans="1:18" ht="11.25">
      <c r="A37" s="67"/>
      <c r="B37" s="86" t="s">
        <v>466</v>
      </c>
      <c r="C37" s="21" t="s">
        <v>212</v>
      </c>
      <c r="D37" s="45" t="s">
        <v>471</v>
      </c>
      <c r="E37" s="65">
        <v>2017</v>
      </c>
      <c r="F37" s="144">
        <v>5000</v>
      </c>
      <c r="G37" s="138" t="s">
        <v>208</v>
      </c>
      <c r="H37" s="138" t="s">
        <v>197</v>
      </c>
      <c r="I37" s="65">
        <v>2140</v>
      </c>
      <c r="J37" s="13"/>
      <c r="K37" s="13"/>
      <c r="L37" s="16">
        <v>2499</v>
      </c>
      <c r="M37" s="16">
        <v>2399</v>
      </c>
      <c r="N37" s="33"/>
      <c r="O37" s="1">
        <f>N37*L37</f>
        <v>0</v>
      </c>
      <c r="P37" s="1">
        <f>N37*M37</f>
        <v>0</v>
      </c>
      <c r="Q37" s="1">
        <f>F37*N37</f>
        <v>0</v>
      </c>
      <c r="R37" s="68"/>
    </row>
    <row r="38" spans="1:18" ht="11.25">
      <c r="A38" s="67"/>
      <c r="B38" s="86" t="s">
        <v>147</v>
      </c>
      <c r="C38" s="21" t="s">
        <v>212</v>
      </c>
      <c r="D38" s="20" t="s">
        <v>162</v>
      </c>
      <c r="E38" s="65">
        <v>2009</v>
      </c>
      <c r="F38" s="65">
        <v>450</v>
      </c>
      <c r="G38" s="65" t="s">
        <v>208</v>
      </c>
      <c r="H38" s="65" t="s">
        <v>193</v>
      </c>
      <c r="I38" s="65">
        <v>448</v>
      </c>
      <c r="J38" s="13"/>
      <c r="K38" s="13"/>
      <c r="L38" s="16">
        <v>399</v>
      </c>
      <c r="M38" s="16">
        <v>399</v>
      </c>
      <c r="N38" s="33"/>
      <c r="O38" s="1">
        <f>N38*L38</f>
        <v>0</v>
      </c>
      <c r="P38" s="1">
        <f>N38*M38</f>
        <v>0</v>
      </c>
      <c r="Q38" s="1">
        <f>F38*N38</f>
        <v>0</v>
      </c>
      <c r="R38" s="68"/>
    </row>
    <row r="39" spans="1:18" ht="11.25">
      <c r="A39" s="67"/>
      <c r="B39" s="86" t="s">
        <v>375</v>
      </c>
      <c r="C39" s="21" t="s">
        <v>212</v>
      </c>
      <c r="D39" s="20" t="s">
        <v>374</v>
      </c>
      <c r="E39" s="65">
        <v>2010</v>
      </c>
      <c r="F39" s="98">
        <v>275</v>
      </c>
      <c r="G39" s="65" t="s">
        <v>208</v>
      </c>
      <c r="H39" s="65" t="s">
        <v>389</v>
      </c>
      <c r="I39" s="65">
        <v>224</v>
      </c>
      <c r="J39" s="13"/>
      <c r="K39" s="13"/>
      <c r="L39" s="16">
        <v>299</v>
      </c>
      <c r="M39" s="16">
        <v>289</v>
      </c>
      <c r="N39" s="33"/>
      <c r="O39" s="1">
        <f aca="true" t="shared" si="3" ref="O39:O44">N39*L39</f>
        <v>0</v>
      </c>
      <c r="P39" s="1">
        <f aca="true" t="shared" si="4" ref="P39:P44">N39*M39</f>
        <v>0</v>
      </c>
      <c r="Q39" s="1">
        <f aca="true" t="shared" si="5" ref="Q39:Q44">F39*N39</f>
        <v>0</v>
      </c>
      <c r="R39" s="68"/>
    </row>
    <row r="40" spans="1:18" ht="11.25">
      <c r="A40" s="67"/>
      <c r="B40" s="86" t="s">
        <v>77</v>
      </c>
      <c r="C40" s="21" t="s">
        <v>212</v>
      </c>
      <c r="D40" s="20" t="s">
        <v>78</v>
      </c>
      <c r="E40" s="65">
        <v>2012</v>
      </c>
      <c r="F40" s="98">
        <v>120</v>
      </c>
      <c r="G40" s="65" t="s">
        <v>209</v>
      </c>
      <c r="H40" s="65"/>
      <c r="I40" s="65">
        <v>160</v>
      </c>
      <c r="J40" s="13"/>
      <c r="K40" s="13"/>
      <c r="L40" s="16">
        <v>179</v>
      </c>
      <c r="M40" s="16">
        <v>149</v>
      </c>
      <c r="N40" s="33"/>
      <c r="O40" s="1">
        <f t="shared" si="3"/>
        <v>0</v>
      </c>
      <c r="P40" s="1">
        <f t="shared" si="4"/>
        <v>0</v>
      </c>
      <c r="Q40" s="1">
        <f t="shared" si="5"/>
        <v>0</v>
      </c>
      <c r="R40" s="68"/>
    </row>
    <row r="41" spans="1:18" ht="11.25">
      <c r="A41" s="67"/>
      <c r="B41" s="86" t="s">
        <v>213</v>
      </c>
      <c r="C41" s="21" t="s">
        <v>212</v>
      </c>
      <c r="D41" s="21" t="s">
        <v>145</v>
      </c>
      <c r="E41" s="65">
        <v>2007</v>
      </c>
      <c r="F41" s="65">
        <v>560</v>
      </c>
      <c r="G41" s="65" t="s">
        <v>208</v>
      </c>
      <c r="H41" s="65"/>
      <c r="I41" s="65">
        <v>576</v>
      </c>
      <c r="J41" s="14">
        <v>165</v>
      </c>
      <c r="K41" s="13">
        <f>J41*1.5</f>
        <v>247.5</v>
      </c>
      <c r="L41" s="16">
        <v>349</v>
      </c>
      <c r="M41" s="16">
        <v>349</v>
      </c>
      <c r="N41" s="33"/>
      <c r="O41" s="1">
        <f t="shared" si="3"/>
        <v>0</v>
      </c>
      <c r="P41" s="1">
        <f t="shared" si="4"/>
        <v>0</v>
      </c>
      <c r="Q41" s="1">
        <f t="shared" si="5"/>
        <v>0</v>
      </c>
      <c r="R41" s="68"/>
    </row>
    <row r="42" spans="1:18" ht="11.25">
      <c r="A42" s="1"/>
      <c r="B42" s="86" t="s">
        <v>473</v>
      </c>
      <c r="C42" s="21" t="s">
        <v>212</v>
      </c>
      <c r="D42" s="20" t="s">
        <v>474</v>
      </c>
      <c r="E42" s="65">
        <v>2017</v>
      </c>
      <c r="F42" s="177">
        <v>350</v>
      </c>
      <c r="G42" s="138" t="s">
        <v>208</v>
      </c>
      <c r="H42" s="65" t="s">
        <v>197</v>
      </c>
      <c r="I42" s="65">
        <v>192</v>
      </c>
      <c r="J42" s="13"/>
      <c r="K42" s="13"/>
      <c r="L42" s="16">
        <v>329</v>
      </c>
      <c r="M42" s="16">
        <v>299</v>
      </c>
      <c r="N42" s="33"/>
      <c r="O42" s="1">
        <f t="shared" si="3"/>
        <v>0</v>
      </c>
      <c r="P42" s="1">
        <f t="shared" si="4"/>
        <v>0</v>
      </c>
      <c r="Q42" s="1">
        <f t="shared" si="5"/>
        <v>0</v>
      </c>
      <c r="R42" s="68"/>
    </row>
    <row r="43" spans="1:17" ht="11.25">
      <c r="A43" s="67"/>
      <c r="B43" s="86" t="s">
        <v>121</v>
      </c>
      <c r="C43" s="21" t="s">
        <v>212</v>
      </c>
      <c r="D43" s="20" t="s">
        <v>120</v>
      </c>
      <c r="E43" s="65">
        <v>2014</v>
      </c>
      <c r="F43" s="144">
        <v>240</v>
      </c>
      <c r="G43" s="65" t="s">
        <v>208</v>
      </c>
      <c r="H43" s="65" t="s">
        <v>197</v>
      </c>
      <c r="I43" s="65">
        <v>160</v>
      </c>
      <c r="J43" s="13"/>
      <c r="K43" s="13"/>
      <c r="L43" s="16">
        <v>279</v>
      </c>
      <c r="M43" s="16">
        <v>249</v>
      </c>
      <c r="N43" s="33"/>
      <c r="O43" s="1">
        <f t="shared" si="3"/>
        <v>0</v>
      </c>
      <c r="P43" s="1">
        <f t="shared" si="4"/>
        <v>0</v>
      </c>
      <c r="Q43" s="1">
        <f t="shared" si="5"/>
        <v>0</v>
      </c>
    </row>
    <row r="44" spans="1:18" ht="11.25">
      <c r="A44" s="67"/>
      <c r="B44" s="86" t="s">
        <v>34</v>
      </c>
      <c r="C44" s="21" t="s">
        <v>212</v>
      </c>
      <c r="D44" s="52" t="s">
        <v>0</v>
      </c>
      <c r="E44" s="65">
        <v>2017</v>
      </c>
      <c r="F44" s="98">
        <v>490</v>
      </c>
      <c r="G44" s="65" t="s">
        <v>208</v>
      </c>
      <c r="H44" s="65" t="s">
        <v>389</v>
      </c>
      <c r="I44" s="65">
        <v>432</v>
      </c>
      <c r="J44" s="13"/>
      <c r="K44" s="13"/>
      <c r="L44" s="16">
        <v>479</v>
      </c>
      <c r="M44" s="16">
        <v>449</v>
      </c>
      <c r="N44" s="33"/>
      <c r="O44" s="1">
        <f t="shared" si="3"/>
        <v>0</v>
      </c>
      <c r="P44" s="1">
        <f t="shared" si="4"/>
        <v>0</v>
      </c>
      <c r="Q44" s="1">
        <f t="shared" si="5"/>
        <v>0</v>
      </c>
      <c r="R44" s="68"/>
    </row>
    <row r="45" spans="1:18" ht="11.25">
      <c r="A45" s="67"/>
      <c r="B45" s="86" t="s">
        <v>470</v>
      </c>
      <c r="C45" s="21" t="s">
        <v>212</v>
      </c>
      <c r="D45" s="20" t="s">
        <v>465</v>
      </c>
      <c r="E45" s="65">
        <v>2017</v>
      </c>
      <c r="F45" s="144">
        <v>350</v>
      </c>
      <c r="G45" s="138" t="s">
        <v>208</v>
      </c>
      <c r="H45" s="181" t="s">
        <v>197</v>
      </c>
      <c r="I45" s="65">
        <v>224</v>
      </c>
      <c r="J45" s="13"/>
      <c r="K45" s="13"/>
      <c r="L45" s="16">
        <v>329</v>
      </c>
      <c r="M45" s="16">
        <v>299</v>
      </c>
      <c r="N45" s="33"/>
      <c r="O45" s="1">
        <f aca="true" t="shared" si="6" ref="O45:O53">N45*L45</f>
        <v>0</v>
      </c>
      <c r="P45" s="1">
        <f aca="true" t="shared" si="7" ref="P45:P53">N45*M45</f>
        <v>0</v>
      </c>
      <c r="Q45" s="1">
        <f aca="true" t="shared" si="8" ref="Q45:Q51">F45*N45</f>
        <v>0</v>
      </c>
      <c r="R45" s="68"/>
    </row>
    <row r="46" spans="1:18" ht="11.25">
      <c r="A46" s="67"/>
      <c r="B46" s="86" t="s">
        <v>426</v>
      </c>
      <c r="C46" s="21" t="s">
        <v>212</v>
      </c>
      <c r="D46" s="20" t="s">
        <v>425</v>
      </c>
      <c r="E46" s="65">
        <v>2015</v>
      </c>
      <c r="F46" s="144">
        <v>560</v>
      </c>
      <c r="G46" s="138" t="s">
        <v>208</v>
      </c>
      <c r="H46" s="65" t="s">
        <v>197</v>
      </c>
      <c r="I46" s="65">
        <v>464</v>
      </c>
      <c r="J46" s="13"/>
      <c r="K46" s="13"/>
      <c r="L46" s="16">
        <v>499</v>
      </c>
      <c r="M46" s="16">
        <v>449</v>
      </c>
      <c r="N46" s="33"/>
      <c r="O46" s="1">
        <f>N46*L46</f>
        <v>0</v>
      </c>
      <c r="P46" s="1">
        <f>N46*M46</f>
        <v>0</v>
      </c>
      <c r="Q46" s="1">
        <f>F46*N46</f>
        <v>0</v>
      </c>
      <c r="R46" s="68"/>
    </row>
    <row r="47" spans="1:18" ht="11.25">
      <c r="A47" s="67"/>
      <c r="B47" s="86" t="s">
        <v>283</v>
      </c>
      <c r="C47" s="21" t="s">
        <v>212</v>
      </c>
      <c r="D47" s="20" t="s">
        <v>284</v>
      </c>
      <c r="E47" s="65">
        <v>2011</v>
      </c>
      <c r="F47" s="98">
        <v>125</v>
      </c>
      <c r="G47" s="65" t="s">
        <v>209</v>
      </c>
      <c r="H47" s="65" t="s">
        <v>389</v>
      </c>
      <c r="I47" s="65">
        <v>144</v>
      </c>
      <c r="J47" s="13"/>
      <c r="K47" s="13"/>
      <c r="L47" s="16">
        <v>159</v>
      </c>
      <c r="M47" s="16">
        <v>139</v>
      </c>
      <c r="N47" s="33"/>
      <c r="O47" s="1">
        <f>N47*L47</f>
        <v>0</v>
      </c>
      <c r="P47" s="1">
        <f>N47*M47</f>
        <v>0</v>
      </c>
      <c r="Q47" s="1">
        <f>F47*N47</f>
        <v>0</v>
      </c>
      <c r="R47" s="68"/>
    </row>
    <row r="48" spans="1:18" ht="11.25">
      <c r="A48" s="67"/>
      <c r="B48" s="106" t="s">
        <v>222</v>
      </c>
      <c r="C48" s="107" t="s">
        <v>212</v>
      </c>
      <c r="D48" s="107" t="s">
        <v>216</v>
      </c>
      <c r="E48" s="108">
        <v>2007</v>
      </c>
      <c r="F48" s="108">
        <v>515</v>
      </c>
      <c r="G48" s="108" t="s">
        <v>208</v>
      </c>
      <c r="H48" s="108" t="s">
        <v>197</v>
      </c>
      <c r="I48" s="108">
        <v>528</v>
      </c>
      <c r="J48" s="109">
        <v>28</v>
      </c>
      <c r="K48" s="105">
        <f>J48*1.5</f>
        <v>42</v>
      </c>
      <c r="L48" s="110">
        <v>499</v>
      </c>
      <c r="M48" s="110">
        <v>499</v>
      </c>
      <c r="N48" s="33"/>
      <c r="O48" s="1">
        <f>N48*L48</f>
        <v>0</v>
      </c>
      <c r="P48" s="1">
        <f>N48*M48</f>
        <v>0</v>
      </c>
      <c r="Q48" s="1">
        <f t="shared" si="8"/>
        <v>0</v>
      </c>
      <c r="R48" s="1" t="s">
        <v>411</v>
      </c>
    </row>
    <row r="49" spans="1:18" ht="11.25">
      <c r="A49" s="67"/>
      <c r="B49" s="86" t="s">
        <v>376</v>
      </c>
      <c r="C49" s="21" t="s">
        <v>212</v>
      </c>
      <c r="D49" s="20" t="s">
        <v>377</v>
      </c>
      <c r="E49" s="65">
        <v>2012</v>
      </c>
      <c r="F49" s="98">
        <v>586</v>
      </c>
      <c r="G49" s="65" t="s">
        <v>208</v>
      </c>
      <c r="H49" s="65" t="s">
        <v>389</v>
      </c>
      <c r="I49" s="65">
        <v>608</v>
      </c>
      <c r="J49" s="13"/>
      <c r="K49" s="13"/>
      <c r="L49" s="16">
        <v>849</v>
      </c>
      <c r="M49" s="16">
        <v>799</v>
      </c>
      <c r="N49" s="33"/>
      <c r="O49" s="1">
        <f>N49*L49</f>
        <v>0</v>
      </c>
      <c r="P49" s="1">
        <f>N49*M49</f>
        <v>0</v>
      </c>
      <c r="Q49" s="1">
        <f>F49*N49</f>
        <v>0</v>
      </c>
      <c r="R49" s="68"/>
    </row>
    <row r="50" spans="1:18" ht="11.25">
      <c r="A50" s="67"/>
      <c r="B50" s="86" t="s">
        <v>147</v>
      </c>
      <c r="C50" s="21" t="s">
        <v>212</v>
      </c>
      <c r="D50" s="20" t="s">
        <v>146</v>
      </c>
      <c r="E50" s="65">
        <v>2008</v>
      </c>
      <c r="F50" s="65">
        <v>360</v>
      </c>
      <c r="G50" s="65" t="s">
        <v>208</v>
      </c>
      <c r="H50" s="65" t="s">
        <v>197</v>
      </c>
      <c r="I50" s="65">
        <v>208</v>
      </c>
      <c r="J50" s="13"/>
      <c r="K50" s="13"/>
      <c r="L50" s="16">
        <v>299</v>
      </c>
      <c r="M50" s="16">
        <v>289</v>
      </c>
      <c r="N50" s="33"/>
      <c r="O50" s="1">
        <f t="shared" si="6"/>
        <v>0</v>
      </c>
      <c r="P50" s="1">
        <f t="shared" si="7"/>
        <v>0</v>
      </c>
      <c r="Q50" s="1">
        <f t="shared" si="8"/>
        <v>0</v>
      </c>
      <c r="R50" s="68"/>
    </row>
    <row r="51" spans="1:18" ht="11.25">
      <c r="A51" s="67"/>
      <c r="B51" s="86" t="s">
        <v>441</v>
      </c>
      <c r="C51" s="21" t="s">
        <v>212</v>
      </c>
      <c r="D51" s="45" t="s">
        <v>513</v>
      </c>
      <c r="E51" s="65">
        <v>2016</v>
      </c>
      <c r="F51" s="144">
        <v>170</v>
      </c>
      <c r="G51" s="138" t="s">
        <v>208</v>
      </c>
      <c r="H51" s="65"/>
      <c r="I51" s="65">
        <v>224</v>
      </c>
      <c r="J51" s="13"/>
      <c r="K51" s="13"/>
      <c r="L51" s="16">
        <v>199</v>
      </c>
      <c r="M51" s="16">
        <v>179</v>
      </c>
      <c r="N51" s="33"/>
      <c r="O51" s="1">
        <f t="shared" si="6"/>
        <v>0</v>
      </c>
      <c r="P51" s="1">
        <f t="shared" si="7"/>
        <v>0</v>
      </c>
      <c r="Q51" s="1">
        <f t="shared" si="8"/>
        <v>0</v>
      </c>
      <c r="R51" s="68"/>
    </row>
    <row r="52" spans="1:18" ht="11.25">
      <c r="A52" s="67"/>
      <c r="B52" s="86" t="s">
        <v>14</v>
      </c>
      <c r="C52" s="21" t="s">
        <v>212</v>
      </c>
      <c r="D52" s="20" t="s">
        <v>223</v>
      </c>
      <c r="E52" s="65">
        <v>2012</v>
      </c>
      <c r="F52" s="98">
        <v>270</v>
      </c>
      <c r="G52" s="65" t="s">
        <v>208</v>
      </c>
      <c r="H52" s="65" t="s">
        <v>197</v>
      </c>
      <c r="I52" s="65">
        <v>224</v>
      </c>
      <c r="J52" s="13"/>
      <c r="K52" s="13"/>
      <c r="L52" s="16">
        <v>329</v>
      </c>
      <c r="M52" s="16">
        <v>299</v>
      </c>
      <c r="N52" s="33"/>
      <c r="O52" s="1">
        <f t="shared" si="6"/>
        <v>0</v>
      </c>
      <c r="P52" s="1">
        <f t="shared" si="7"/>
        <v>0</v>
      </c>
      <c r="Q52" s="1">
        <f aca="true" t="shared" si="9" ref="Q52:Q70">F52*N52</f>
        <v>0</v>
      </c>
      <c r="R52" s="68"/>
    </row>
    <row r="53" spans="1:18" ht="11.25">
      <c r="A53" s="67"/>
      <c r="B53" s="86" t="s">
        <v>404</v>
      </c>
      <c r="C53" s="21" t="s">
        <v>212</v>
      </c>
      <c r="D53" s="20" t="s">
        <v>79</v>
      </c>
      <c r="E53" s="65">
        <v>2007</v>
      </c>
      <c r="F53" s="65">
        <v>410</v>
      </c>
      <c r="G53" s="65" t="s">
        <v>208</v>
      </c>
      <c r="H53" s="65"/>
      <c r="I53" s="65">
        <v>400</v>
      </c>
      <c r="J53" s="14">
        <v>165</v>
      </c>
      <c r="K53" s="13">
        <f>J53*1.5</f>
        <v>247.5</v>
      </c>
      <c r="L53" s="16">
        <v>299</v>
      </c>
      <c r="M53" s="16">
        <v>299</v>
      </c>
      <c r="N53" s="33"/>
      <c r="O53" s="1">
        <f t="shared" si="6"/>
        <v>0</v>
      </c>
      <c r="P53" s="1">
        <f t="shared" si="7"/>
        <v>0</v>
      </c>
      <c r="Q53" s="1">
        <f t="shared" si="9"/>
        <v>0</v>
      </c>
      <c r="R53" s="68"/>
    </row>
    <row r="54" spans="1:18" ht="11.25">
      <c r="A54" s="67"/>
      <c r="B54" s="86" t="s">
        <v>103</v>
      </c>
      <c r="C54" s="21" t="s">
        <v>212</v>
      </c>
      <c r="D54" s="20" t="s">
        <v>104</v>
      </c>
      <c r="E54" s="65">
        <v>2013</v>
      </c>
      <c r="F54" s="144">
        <v>120</v>
      </c>
      <c r="G54" s="65" t="s">
        <v>209</v>
      </c>
      <c r="H54" s="65" t="s">
        <v>197</v>
      </c>
      <c r="I54" s="65">
        <v>192</v>
      </c>
      <c r="J54" s="13"/>
      <c r="K54" s="13"/>
      <c r="L54" s="16">
        <v>179</v>
      </c>
      <c r="M54" s="16">
        <v>149</v>
      </c>
      <c r="N54" s="33"/>
      <c r="O54" s="1">
        <f aca="true" t="shared" si="10" ref="O54:O60">N54*L54</f>
        <v>0</v>
      </c>
      <c r="P54" s="1">
        <f aca="true" t="shared" si="11" ref="P54:P60">N54*M54</f>
        <v>0</v>
      </c>
      <c r="Q54" s="1">
        <f t="shared" si="9"/>
        <v>0</v>
      </c>
      <c r="R54" s="68"/>
    </row>
    <row r="55" spans="1:18" ht="11.25">
      <c r="A55" s="67"/>
      <c r="B55" s="112" t="s">
        <v>393</v>
      </c>
      <c r="C55" s="124" t="s">
        <v>212</v>
      </c>
      <c r="D55" s="118" t="s">
        <v>392</v>
      </c>
      <c r="E55" s="98">
        <v>2009</v>
      </c>
      <c r="F55" s="98">
        <v>120</v>
      </c>
      <c r="G55" s="98" t="s">
        <v>209</v>
      </c>
      <c r="H55" s="98" t="s">
        <v>389</v>
      </c>
      <c r="I55" s="98">
        <v>129</v>
      </c>
      <c r="J55" s="125"/>
      <c r="K55" s="125"/>
      <c r="L55" s="126">
        <v>179</v>
      </c>
      <c r="M55" s="126">
        <v>149</v>
      </c>
      <c r="N55" s="33"/>
      <c r="O55" s="1">
        <f t="shared" si="10"/>
        <v>0</v>
      </c>
      <c r="P55" s="1">
        <f t="shared" si="11"/>
        <v>0</v>
      </c>
      <c r="Q55" s="1">
        <f t="shared" si="9"/>
        <v>0</v>
      </c>
      <c r="R55" s="68"/>
    </row>
    <row r="56" spans="1:18" ht="11.25">
      <c r="A56" s="67"/>
      <c r="B56" s="86" t="s">
        <v>395</v>
      </c>
      <c r="C56" s="21" t="s">
        <v>212</v>
      </c>
      <c r="D56" s="20" t="s">
        <v>391</v>
      </c>
      <c r="E56" s="65">
        <v>2009</v>
      </c>
      <c r="F56" s="98">
        <v>150</v>
      </c>
      <c r="G56" s="65" t="s">
        <v>209</v>
      </c>
      <c r="H56" s="65" t="s">
        <v>389</v>
      </c>
      <c r="I56" s="65">
        <v>184</v>
      </c>
      <c r="J56" s="13"/>
      <c r="K56" s="13"/>
      <c r="L56" s="16">
        <v>179</v>
      </c>
      <c r="M56" s="16">
        <v>149</v>
      </c>
      <c r="N56" s="33"/>
      <c r="O56" s="1">
        <f t="shared" si="10"/>
        <v>0</v>
      </c>
      <c r="P56" s="1">
        <f t="shared" si="11"/>
        <v>0</v>
      </c>
      <c r="Q56" s="1">
        <f t="shared" si="9"/>
        <v>0</v>
      </c>
      <c r="R56" s="68"/>
    </row>
    <row r="57" spans="1:18" ht="11.25">
      <c r="A57" s="67"/>
      <c r="B57" s="86" t="s">
        <v>303</v>
      </c>
      <c r="C57" s="21" t="s">
        <v>212</v>
      </c>
      <c r="D57" s="20" t="s">
        <v>302</v>
      </c>
      <c r="E57" s="65">
        <v>2013</v>
      </c>
      <c r="F57" s="98">
        <v>250</v>
      </c>
      <c r="G57" s="65" t="s">
        <v>208</v>
      </c>
      <c r="H57" s="65" t="s">
        <v>197</v>
      </c>
      <c r="I57" s="65">
        <v>192</v>
      </c>
      <c r="J57" s="13"/>
      <c r="K57" s="13"/>
      <c r="L57" s="16">
        <v>279</v>
      </c>
      <c r="M57" s="16">
        <v>249</v>
      </c>
      <c r="N57" s="33"/>
      <c r="O57" s="1">
        <f t="shared" si="10"/>
        <v>0</v>
      </c>
      <c r="P57" s="1">
        <f t="shared" si="11"/>
        <v>0</v>
      </c>
      <c r="Q57" s="1">
        <f t="shared" si="9"/>
        <v>0</v>
      </c>
      <c r="R57" s="68"/>
    </row>
    <row r="58" spans="1:18" ht="11.25">
      <c r="A58" s="67"/>
      <c r="B58" s="86" t="s">
        <v>90</v>
      </c>
      <c r="C58" s="21" t="s">
        <v>212</v>
      </c>
      <c r="D58" s="20" t="s">
        <v>91</v>
      </c>
      <c r="E58" s="65">
        <v>2011</v>
      </c>
      <c r="F58" s="98">
        <v>340</v>
      </c>
      <c r="G58" s="65" t="s">
        <v>209</v>
      </c>
      <c r="H58" s="65" t="s">
        <v>389</v>
      </c>
      <c r="I58" s="65">
        <v>304</v>
      </c>
      <c r="J58" s="13"/>
      <c r="K58" s="13"/>
      <c r="L58" s="16">
        <v>299</v>
      </c>
      <c r="M58" s="16">
        <v>289</v>
      </c>
      <c r="N58" s="33"/>
      <c r="O58" s="1">
        <f t="shared" si="10"/>
        <v>0</v>
      </c>
      <c r="P58" s="1">
        <f t="shared" si="11"/>
        <v>0</v>
      </c>
      <c r="Q58" s="1">
        <f t="shared" si="9"/>
        <v>0</v>
      </c>
      <c r="R58" s="68"/>
    </row>
    <row r="59" spans="1:18" ht="11.25">
      <c r="A59" s="67"/>
      <c r="B59" s="86" t="s">
        <v>484</v>
      </c>
      <c r="C59" s="21" t="s">
        <v>212</v>
      </c>
      <c r="D59" s="20" t="s">
        <v>297</v>
      </c>
      <c r="E59" s="65">
        <v>2018</v>
      </c>
      <c r="F59" s="98">
        <v>250</v>
      </c>
      <c r="G59" s="138" t="s">
        <v>208</v>
      </c>
      <c r="H59" s="65" t="s">
        <v>197</v>
      </c>
      <c r="I59" s="65">
        <v>192</v>
      </c>
      <c r="J59" s="13"/>
      <c r="K59" s="13"/>
      <c r="L59" s="16">
        <v>379</v>
      </c>
      <c r="M59" s="16">
        <v>349</v>
      </c>
      <c r="N59" s="33"/>
      <c r="O59" s="1">
        <f t="shared" si="10"/>
        <v>0</v>
      </c>
      <c r="P59" s="1">
        <f t="shared" si="11"/>
        <v>0</v>
      </c>
      <c r="Q59" s="1">
        <f t="shared" si="9"/>
        <v>0</v>
      </c>
      <c r="R59" s="68"/>
    </row>
    <row r="60" spans="1:18" ht="11.25">
      <c r="A60" s="123"/>
      <c r="B60" s="106" t="s">
        <v>234</v>
      </c>
      <c r="C60" s="107" t="s">
        <v>212</v>
      </c>
      <c r="D60" s="119" t="s">
        <v>217</v>
      </c>
      <c r="E60" s="108">
        <v>2007</v>
      </c>
      <c r="F60" s="108">
        <v>250</v>
      </c>
      <c r="G60" s="108" t="s">
        <v>208</v>
      </c>
      <c r="H60" s="108" t="s">
        <v>218</v>
      </c>
      <c r="I60" s="108">
        <v>160</v>
      </c>
      <c r="J60" s="109">
        <v>60</v>
      </c>
      <c r="K60" s="105">
        <f>J60*1.5</f>
        <v>90</v>
      </c>
      <c r="L60" s="110">
        <v>299</v>
      </c>
      <c r="M60" s="110">
        <v>299</v>
      </c>
      <c r="N60" s="33"/>
      <c r="O60" s="1">
        <f t="shared" si="10"/>
        <v>0</v>
      </c>
      <c r="P60" s="1">
        <f t="shared" si="11"/>
        <v>0</v>
      </c>
      <c r="Q60" s="1">
        <f t="shared" si="9"/>
        <v>0</v>
      </c>
      <c r="R60" s="1" t="s">
        <v>411</v>
      </c>
    </row>
    <row r="61" spans="1:18" ht="11.25">
      <c r="A61" s="67"/>
      <c r="B61" s="86" t="s">
        <v>178</v>
      </c>
      <c r="C61" s="21" t="s">
        <v>212</v>
      </c>
      <c r="D61" s="20" t="s">
        <v>173</v>
      </c>
      <c r="E61" s="65">
        <v>2017</v>
      </c>
      <c r="F61" s="98">
        <v>255</v>
      </c>
      <c r="G61" s="65" t="s">
        <v>208</v>
      </c>
      <c r="H61" s="65" t="s">
        <v>389</v>
      </c>
      <c r="I61" s="65">
        <v>208</v>
      </c>
      <c r="J61" s="13"/>
      <c r="K61" s="13"/>
      <c r="L61" s="16">
        <v>299</v>
      </c>
      <c r="M61" s="16">
        <v>289</v>
      </c>
      <c r="N61" s="127"/>
      <c r="O61" s="122">
        <f aca="true" t="shared" si="12" ref="O61:O70">N61*L61</f>
        <v>0</v>
      </c>
      <c r="P61" s="122">
        <f aca="true" t="shared" si="13" ref="P61:P70">N61*M61</f>
        <v>0</v>
      </c>
      <c r="Q61" s="1">
        <f t="shared" si="9"/>
        <v>0</v>
      </c>
      <c r="R61" s="128"/>
    </row>
    <row r="62" spans="1:18" ht="11.25">
      <c r="A62" s="67"/>
      <c r="B62" s="86" t="s">
        <v>467</v>
      </c>
      <c r="C62" s="21" t="s">
        <v>212</v>
      </c>
      <c r="D62" s="20" t="s">
        <v>468</v>
      </c>
      <c r="E62" s="181">
        <v>2015</v>
      </c>
      <c r="F62" s="181">
        <v>200</v>
      </c>
      <c r="G62" s="178" t="s">
        <v>209</v>
      </c>
      <c r="H62" s="181"/>
      <c r="I62" s="181">
        <v>160</v>
      </c>
      <c r="J62" s="182"/>
      <c r="K62" s="182"/>
      <c r="L62" s="116">
        <v>189</v>
      </c>
      <c r="M62" s="116">
        <v>149</v>
      </c>
      <c r="N62" s="33"/>
      <c r="O62" s="1">
        <f t="shared" si="12"/>
        <v>0</v>
      </c>
      <c r="P62" s="1">
        <f t="shared" si="13"/>
        <v>0</v>
      </c>
      <c r="Q62" s="1">
        <f t="shared" si="9"/>
        <v>0</v>
      </c>
      <c r="R62" s="68"/>
    </row>
    <row r="63" spans="1:18" s="122" customFormat="1" ht="11.25">
      <c r="A63" s="125"/>
      <c r="B63" s="86" t="s">
        <v>466</v>
      </c>
      <c r="C63" s="21" t="s">
        <v>212</v>
      </c>
      <c r="D63" s="20" t="s">
        <v>464</v>
      </c>
      <c r="E63" s="65">
        <v>2017</v>
      </c>
      <c r="F63" s="144">
        <v>350</v>
      </c>
      <c r="G63" s="138" t="s">
        <v>208</v>
      </c>
      <c r="H63" s="65"/>
      <c r="I63" s="65">
        <v>208</v>
      </c>
      <c r="J63" s="13"/>
      <c r="K63" s="13"/>
      <c r="L63" s="16">
        <v>349</v>
      </c>
      <c r="M63" s="16">
        <v>319</v>
      </c>
      <c r="N63" s="33"/>
      <c r="O63" s="1">
        <f t="shared" si="12"/>
        <v>0</v>
      </c>
      <c r="P63" s="1">
        <f t="shared" si="13"/>
        <v>0</v>
      </c>
      <c r="Q63" s="1">
        <f t="shared" si="9"/>
        <v>0</v>
      </c>
      <c r="R63" s="68"/>
    </row>
    <row r="64" spans="1:17" ht="11.25">
      <c r="A64" s="125"/>
      <c r="B64" s="86" t="s">
        <v>394</v>
      </c>
      <c r="C64" s="21" t="s">
        <v>212</v>
      </c>
      <c r="D64" s="20" t="s">
        <v>390</v>
      </c>
      <c r="E64" s="65">
        <v>2009</v>
      </c>
      <c r="F64" s="98">
        <v>150</v>
      </c>
      <c r="G64" s="65" t="s">
        <v>209</v>
      </c>
      <c r="H64" s="65" t="s">
        <v>389</v>
      </c>
      <c r="I64" s="65">
        <v>176</v>
      </c>
      <c r="J64" s="13"/>
      <c r="K64" s="13"/>
      <c r="L64" s="16">
        <v>179</v>
      </c>
      <c r="M64" s="16">
        <v>149</v>
      </c>
      <c r="N64" s="33"/>
      <c r="O64" s="1">
        <f t="shared" si="12"/>
        <v>0</v>
      </c>
      <c r="P64" s="1">
        <f t="shared" si="13"/>
        <v>0</v>
      </c>
      <c r="Q64" s="1">
        <f t="shared" si="9"/>
        <v>0</v>
      </c>
    </row>
    <row r="65" spans="1:17" ht="11.25">
      <c r="A65" s="123"/>
      <c r="B65" s="86" t="s">
        <v>96</v>
      </c>
      <c r="C65" s="21" t="s">
        <v>212</v>
      </c>
      <c r="D65" s="20" t="s">
        <v>95</v>
      </c>
      <c r="E65" s="65">
        <v>2010</v>
      </c>
      <c r="F65" s="98">
        <v>240</v>
      </c>
      <c r="G65" s="65" t="s">
        <v>208</v>
      </c>
      <c r="H65" s="65" t="s">
        <v>389</v>
      </c>
      <c r="I65" s="65">
        <v>192</v>
      </c>
      <c r="J65" s="13"/>
      <c r="K65" s="13"/>
      <c r="L65" s="16">
        <v>279</v>
      </c>
      <c r="M65" s="16">
        <v>249</v>
      </c>
      <c r="N65" s="127"/>
      <c r="O65" s="1">
        <f t="shared" si="12"/>
        <v>0</v>
      </c>
      <c r="P65" s="1">
        <f t="shared" si="13"/>
        <v>0</v>
      </c>
      <c r="Q65" s="1">
        <f t="shared" si="9"/>
        <v>0</v>
      </c>
    </row>
    <row r="66" spans="1:18" ht="11.25">
      <c r="A66" s="125"/>
      <c r="B66" s="86" t="s">
        <v>88</v>
      </c>
      <c r="C66" s="21" t="s">
        <v>212</v>
      </c>
      <c r="D66" s="20" t="s">
        <v>89</v>
      </c>
      <c r="E66" s="65">
        <v>2017</v>
      </c>
      <c r="F66" s="98">
        <v>350</v>
      </c>
      <c r="G66" s="65" t="s">
        <v>208</v>
      </c>
      <c r="H66" s="65" t="s">
        <v>389</v>
      </c>
      <c r="I66" s="65">
        <v>208</v>
      </c>
      <c r="J66" s="13"/>
      <c r="K66" s="13"/>
      <c r="L66" s="16">
        <v>299</v>
      </c>
      <c r="M66" s="16">
        <v>289</v>
      </c>
      <c r="N66" s="127"/>
      <c r="O66" s="1">
        <f t="shared" si="12"/>
        <v>0</v>
      </c>
      <c r="P66" s="1">
        <f t="shared" si="13"/>
        <v>0</v>
      </c>
      <c r="Q66" s="1">
        <f t="shared" si="9"/>
        <v>0</v>
      </c>
      <c r="R66" s="68"/>
    </row>
    <row r="67" spans="1:17" ht="11.25">
      <c r="A67" s="125"/>
      <c r="B67" s="86" t="s">
        <v>293</v>
      </c>
      <c r="C67" s="21" t="s">
        <v>212</v>
      </c>
      <c r="D67" s="20" t="s">
        <v>292</v>
      </c>
      <c r="E67" s="65">
        <v>2014</v>
      </c>
      <c r="F67" s="144">
        <v>300</v>
      </c>
      <c r="G67" s="65" t="s">
        <v>208</v>
      </c>
      <c r="H67" s="65" t="s">
        <v>197</v>
      </c>
      <c r="I67" s="65">
        <v>256</v>
      </c>
      <c r="J67" s="13"/>
      <c r="K67" s="13"/>
      <c r="L67" s="16">
        <v>329</v>
      </c>
      <c r="M67" s="16">
        <v>299</v>
      </c>
      <c r="N67" s="127"/>
      <c r="O67" s="1">
        <f t="shared" si="12"/>
        <v>0</v>
      </c>
      <c r="P67" s="1">
        <f t="shared" si="13"/>
        <v>0</v>
      </c>
      <c r="Q67" s="1">
        <f t="shared" si="9"/>
        <v>0</v>
      </c>
    </row>
    <row r="68" spans="1:17" ht="11.25">
      <c r="A68" s="125"/>
      <c r="B68" s="86" t="s">
        <v>469</v>
      </c>
      <c r="C68" s="21" t="s">
        <v>212</v>
      </c>
      <c r="D68" s="20" t="s">
        <v>334</v>
      </c>
      <c r="E68" s="181">
        <v>2017</v>
      </c>
      <c r="F68" s="181">
        <v>350</v>
      </c>
      <c r="G68" s="181" t="s">
        <v>208</v>
      </c>
      <c r="H68" s="181" t="s">
        <v>197</v>
      </c>
      <c r="I68" s="181">
        <v>224</v>
      </c>
      <c r="J68" s="182"/>
      <c r="K68" s="182"/>
      <c r="L68" s="16">
        <v>329</v>
      </c>
      <c r="M68" s="16">
        <v>299</v>
      </c>
      <c r="N68" s="127"/>
      <c r="O68" s="1">
        <f t="shared" si="12"/>
        <v>0</v>
      </c>
      <c r="P68" s="1">
        <f t="shared" si="13"/>
        <v>0</v>
      </c>
      <c r="Q68" s="1">
        <f t="shared" si="9"/>
        <v>0</v>
      </c>
    </row>
    <row r="69" spans="1:17" ht="11.25">
      <c r="A69" s="125"/>
      <c r="B69" s="86" t="s">
        <v>221</v>
      </c>
      <c r="C69" s="21" t="s">
        <v>212</v>
      </c>
      <c r="D69" s="20" t="s">
        <v>220</v>
      </c>
      <c r="E69" s="65">
        <v>2007</v>
      </c>
      <c r="F69" s="65">
        <v>260</v>
      </c>
      <c r="G69" s="65" t="s">
        <v>208</v>
      </c>
      <c r="H69" s="65"/>
      <c r="I69" s="65">
        <v>128</v>
      </c>
      <c r="J69" s="14">
        <v>85</v>
      </c>
      <c r="K69" s="13">
        <f>J69*1.5</f>
        <v>127.5</v>
      </c>
      <c r="L69" s="16">
        <v>149</v>
      </c>
      <c r="M69" s="16">
        <v>129</v>
      </c>
      <c r="N69" s="127"/>
      <c r="O69" s="1">
        <f t="shared" si="12"/>
        <v>0</v>
      </c>
      <c r="P69" s="1">
        <f t="shared" si="13"/>
        <v>0</v>
      </c>
      <c r="Q69" s="1">
        <f t="shared" si="9"/>
        <v>0</v>
      </c>
    </row>
    <row r="70" spans="1:17" ht="11.25">
      <c r="A70" s="44"/>
      <c r="B70" s="86" t="s">
        <v>440</v>
      </c>
      <c r="C70" s="21" t="s">
        <v>212</v>
      </c>
      <c r="D70" s="20" t="s">
        <v>439</v>
      </c>
      <c r="E70" s="65">
        <v>2016</v>
      </c>
      <c r="F70" s="144">
        <v>240</v>
      </c>
      <c r="G70" s="138" t="s">
        <v>208</v>
      </c>
      <c r="H70" s="65" t="s">
        <v>197</v>
      </c>
      <c r="I70" s="104">
        <v>144</v>
      </c>
      <c r="J70" s="13"/>
      <c r="K70" s="13"/>
      <c r="L70" s="16">
        <v>279</v>
      </c>
      <c r="M70" s="16">
        <v>249</v>
      </c>
      <c r="N70" s="33"/>
      <c r="O70" s="1">
        <f t="shared" si="12"/>
        <v>0</v>
      </c>
      <c r="P70" s="1">
        <f t="shared" si="13"/>
        <v>0</v>
      </c>
      <c r="Q70" s="1">
        <f t="shared" si="9"/>
        <v>0</v>
      </c>
    </row>
    <row r="71" spans="1:15" ht="11.25">
      <c r="A71" s="13"/>
      <c r="B71" s="86"/>
      <c r="C71" s="13"/>
      <c r="D71" s="45"/>
      <c r="E71" s="65"/>
      <c r="F71" s="98"/>
      <c r="G71" s="65"/>
      <c r="H71" s="65"/>
      <c r="I71" s="65"/>
      <c r="J71" s="14"/>
      <c r="K71" s="13"/>
      <c r="L71" s="16"/>
      <c r="M71" s="16"/>
      <c r="N71" s="33"/>
      <c r="O71" s="1"/>
    </row>
    <row r="72" spans="1:15" ht="11.25">
      <c r="A72" s="19"/>
      <c r="B72" s="71"/>
      <c r="C72" s="22"/>
      <c r="D72" s="22"/>
      <c r="E72" s="71"/>
      <c r="F72" s="71"/>
      <c r="G72" s="71"/>
      <c r="H72" s="71"/>
      <c r="I72" s="71"/>
      <c r="J72" s="46"/>
      <c r="K72" s="22"/>
      <c r="L72" s="47"/>
      <c r="M72" s="47"/>
      <c r="N72" s="48"/>
      <c r="O72" s="1"/>
    </row>
    <row r="73" spans="1:15" ht="11.25">
      <c r="A73" s="22"/>
      <c r="B73" s="80" t="s">
        <v>368</v>
      </c>
      <c r="C73" s="22"/>
      <c r="D73" s="22"/>
      <c r="E73" s="71"/>
      <c r="F73" s="71"/>
      <c r="G73" s="71"/>
      <c r="H73" s="71"/>
      <c r="I73" s="71"/>
      <c r="J73" s="46"/>
      <c r="K73" s="22"/>
      <c r="L73" s="47"/>
      <c r="M73" s="47"/>
      <c r="N73" s="48"/>
      <c r="O73" s="1"/>
    </row>
    <row r="74" spans="1:18" ht="11.25">
      <c r="A74" s="67" t="s">
        <v>356</v>
      </c>
      <c r="B74" s="86" t="s">
        <v>503</v>
      </c>
      <c r="C74" s="20" t="s">
        <v>501</v>
      </c>
      <c r="D74" s="96" t="s">
        <v>502</v>
      </c>
      <c r="E74" s="65">
        <v>2019</v>
      </c>
      <c r="F74" s="144">
        <v>790</v>
      </c>
      <c r="G74" s="138" t="s">
        <v>174</v>
      </c>
      <c r="H74" s="65" t="s">
        <v>197</v>
      </c>
      <c r="I74" s="65">
        <v>416</v>
      </c>
      <c r="J74" s="14"/>
      <c r="K74" s="13"/>
      <c r="L74" s="16">
        <v>849</v>
      </c>
      <c r="M74" s="16">
        <v>799</v>
      </c>
      <c r="N74" s="33"/>
      <c r="O74" s="1">
        <f aca="true" t="shared" si="14" ref="O74:O97">N74*L74</f>
        <v>0</v>
      </c>
      <c r="P74" s="1">
        <f aca="true" t="shared" si="15" ref="P74:P97">N74*M74</f>
        <v>0</v>
      </c>
      <c r="Q74" s="1">
        <f aca="true" t="shared" si="16" ref="Q74:Q97">F74*N74</f>
        <v>0</v>
      </c>
      <c r="R74" s="68"/>
    </row>
    <row r="75" spans="1:18" ht="11.25">
      <c r="A75" s="67" t="s">
        <v>356</v>
      </c>
      <c r="B75" s="86" t="s">
        <v>532</v>
      </c>
      <c r="C75" s="20" t="s">
        <v>501</v>
      </c>
      <c r="D75" s="96" t="s">
        <v>533</v>
      </c>
      <c r="E75" s="65">
        <v>2020</v>
      </c>
      <c r="F75" s="144">
        <v>800</v>
      </c>
      <c r="G75" s="138" t="s">
        <v>174</v>
      </c>
      <c r="H75" s="65" t="s">
        <v>197</v>
      </c>
      <c r="I75" s="65">
        <v>408</v>
      </c>
      <c r="J75" s="14"/>
      <c r="K75" s="13"/>
      <c r="L75" s="16">
        <v>849</v>
      </c>
      <c r="M75" s="16">
        <v>799</v>
      </c>
      <c r="N75" s="33"/>
      <c r="O75" s="1">
        <f>N75*L75</f>
        <v>0</v>
      </c>
      <c r="P75" s="1">
        <f>N75*M75</f>
        <v>0</v>
      </c>
      <c r="Q75" s="1">
        <f>F75*N75</f>
        <v>0</v>
      </c>
      <c r="R75" s="68"/>
    </row>
    <row r="76" spans="1:18" ht="11.25">
      <c r="A76" s="67"/>
      <c r="B76" s="86" t="s">
        <v>458</v>
      </c>
      <c r="C76" s="45" t="s">
        <v>457</v>
      </c>
      <c r="D76" s="96" t="s">
        <v>454</v>
      </c>
      <c r="E76" s="65">
        <v>2017</v>
      </c>
      <c r="F76" s="98">
        <v>340</v>
      </c>
      <c r="G76" s="138" t="s">
        <v>174</v>
      </c>
      <c r="H76" s="65" t="s">
        <v>197</v>
      </c>
      <c r="I76" s="65">
        <v>288</v>
      </c>
      <c r="J76" s="14"/>
      <c r="K76" s="13"/>
      <c r="L76" s="16">
        <v>379</v>
      </c>
      <c r="M76" s="16">
        <v>349</v>
      </c>
      <c r="N76" s="33"/>
      <c r="O76" s="1"/>
      <c r="R76" s="68"/>
    </row>
    <row r="77" spans="1:18" ht="11.25">
      <c r="A77" s="67"/>
      <c r="B77" s="86" t="s">
        <v>460</v>
      </c>
      <c r="C77" s="45" t="s">
        <v>457</v>
      </c>
      <c r="D77" s="96" t="s">
        <v>455</v>
      </c>
      <c r="E77" s="65">
        <v>2017</v>
      </c>
      <c r="F77" s="98">
        <v>270</v>
      </c>
      <c r="G77" s="138" t="s">
        <v>174</v>
      </c>
      <c r="H77" s="65" t="s">
        <v>197</v>
      </c>
      <c r="I77" s="65">
        <v>272</v>
      </c>
      <c r="J77" s="14"/>
      <c r="K77" s="13"/>
      <c r="L77" s="16">
        <v>379</v>
      </c>
      <c r="M77" s="16">
        <v>349</v>
      </c>
      <c r="N77" s="33"/>
      <c r="O77" s="1">
        <f>N77*L77</f>
        <v>0</v>
      </c>
      <c r="P77" s="1">
        <f>N77*M77</f>
        <v>0</v>
      </c>
      <c r="Q77" s="1">
        <f>F77*N77</f>
        <v>0</v>
      </c>
      <c r="R77" s="68"/>
    </row>
    <row r="78" spans="1:18" ht="11.25">
      <c r="A78" s="67"/>
      <c r="B78" s="86" t="s">
        <v>459</v>
      </c>
      <c r="C78" s="45" t="s">
        <v>457</v>
      </c>
      <c r="D78" s="96" t="s">
        <v>456</v>
      </c>
      <c r="E78" s="65">
        <v>2017</v>
      </c>
      <c r="F78" s="98">
        <v>320</v>
      </c>
      <c r="G78" s="138" t="s">
        <v>174</v>
      </c>
      <c r="H78" s="65" t="s">
        <v>197</v>
      </c>
      <c r="I78" s="65">
        <v>288</v>
      </c>
      <c r="J78" s="14"/>
      <c r="K78" s="13"/>
      <c r="L78" s="16">
        <v>379</v>
      </c>
      <c r="M78" s="16">
        <v>349</v>
      </c>
      <c r="N78" s="33"/>
      <c r="O78" s="1">
        <f>N78*L78</f>
        <v>0</v>
      </c>
      <c r="P78" s="1">
        <f>N78*M78</f>
        <v>0</v>
      </c>
      <c r="Q78" s="1">
        <f>F78*N78</f>
        <v>0</v>
      </c>
      <c r="R78" s="68"/>
    </row>
    <row r="79" spans="1:18" ht="12.75">
      <c r="A79" s="81"/>
      <c r="B79" s="86" t="s">
        <v>240</v>
      </c>
      <c r="C79" s="20" t="s">
        <v>396</v>
      </c>
      <c r="D79" s="96" t="s">
        <v>397</v>
      </c>
      <c r="E79" s="65">
        <v>2015</v>
      </c>
      <c r="F79" s="144">
        <v>120</v>
      </c>
      <c r="G79" s="138" t="s">
        <v>7</v>
      </c>
      <c r="H79" s="65" t="s">
        <v>197</v>
      </c>
      <c r="I79" s="65">
        <v>272</v>
      </c>
      <c r="J79" s="14"/>
      <c r="K79" s="13"/>
      <c r="L79" s="16">
        <v>179</v>
      </c>
      <c r="M79" s="16">
        <v>149</v>
      </c>
      <c r="N79" s="33"/>
      <c r="O79" s="1">
        <f>N79*L79</f>
        <v>0</v>
      </c>
      <c r="P79" s="1">
        <f>N79*M79</f>
        <v>0</v>
      </c>
      <c r="Q79" s="1">
        <f>F79*N79</f>
        <v>0</v>
      </c>
      <c r="R79" s="68"/>
    </row>
    <row r="80" spans="2:18" ht="11.25">
      <c r="B80" s="86" t="s">
        <v>240</v>
      </c>
      <c r="C80" s="20" t="s">
        <v>421</v>
      </c>
      <c r="D80" s="96" t="s">
        <v>420</v>
      </c>
      <c r="E80" s="65">
        <v>2017</v>
      </c>
      <c r="F80" s="144">
        <v>600</v>
      </c>
      <c r="G80" s="65" t="s">
        <v>174</v>
      </c>
      <c r="H80" s="65" t="s">
        <v>197</v>
      </c>
      <c r="I80" s="65">
        <v>272</v>
      </c>
      <c r="J80" s="14"/>
      <c r="K80" s="13"/>
      <c r="L80" s="16">
        <v>599</v>
      </c>
      <c r="M80" s="16">
        <v>549</v>
      </c>
      <c r="N80" s="33"/>
      <c r="O80" s="1">
        <f>N80*L80</f>
        <v>0</v>
      </c>
      <c r="P80" s="1">
        <f>N80*M80</f>
        <v>0</v>
      </c>
      <c r="Q80" s="1">
        <f>F80*N80</f>
        <v>0</v>
      </c>
      <c r="R80" s="68"/>
    </row>
    <row r="81" spans="1:18" ht="12.75">
      <c r="A81" s="81"/>
      <c r="B81" s="86" t="s">
        <v>240</v>
      </c>
      <c r="C81" s="20" t="s">
        <v>238</v>
      </c>
      <c r="D81" s="96" t="s">
        <v>239</v>
      </c>
      <c r="E81" s="65">
        <v>2015</v>
      </c>
      <c r="F81" s="98">
        <v>600</v>
      </c>
      <c r="G81" s="65" t="s">
        <v>174</v>
      </c>
      <c r="H81" s="65" t="s">
        <v>197</v>
      </c>
      <c r="I81" s="65">
        <v>240</v>
      </c>
      <c r="J81" s="14"/>
      <c r="K81" s="13"/>
      <c r="L81" s="16">
        <v>549</v>
      </c>
      <c r="M81" s="16">
        <v>499</v>
      </c>
      <c r="N81" s="33"/>
      <c r="O81" s="1">
        <f t="shared" si="14"/>
        <v>0</v>
      </c>
      <c r="P81" s="1">
        <f t="shared" si="15"/>
        <v>0</v>
      </c>
      <c r="Q81" s="1">
        <f t="shared" si="16"/>
        <v>0</v>
      </c>
      <c r="R81" s="68"/>
    </row>
    <row r="82" spans="1:18" ht="11.25">
      <c r="A82" s="157"/>
      <c r="B82" s="86" t="s">
        <v>343</v>
      </c>
      <c r="C82" s="21" t="s">
        <v>344</v>
      </c>
      <c r="D82" s="96" t="s">
        <v>345</v>
      </c>
      <c r="E82" s="65">
        <v>2005</v>
      </c>
      <c r="F82" s="65">
        <v>325</v>
      </c>
      <c r="G82" s="65" t="s">
        <v>208</v>
      </c>
      <c r="H82" s="65"/>
      <c r="I82" s="65">
        <v>288</v>
      </c>
      <c r="J82" s="65" t="s">
        <v>346</v>
      </c>
      <c r="K82" s="65" t="s">
        <v>208</v>
      </c>
      <c r="L82" s="16">
        <v>279</v>
      </c>
      <c r="M82" s="16">
        <v>249</v>
      </c>
      <c r="N82" s="77"/>
      <c r="O82" s="1">
        <f t="shared" si="14"/>
        <v>0</v>
      </c>
      <c r="P82" s="1">
        <f t="shared" si="15"/>
        <v>0</v>
      </c>
      <c r="Q82" s="1">
        <f t="shared" si="16"/>
        <v>0</v>
      </c>
      <c r="R82" s="68"/>
    </row>
    <row r="83" spans="1:17" ht="11.25">
      <c r="A83" s="67"/>
      <c r="B83" s="151" t="s">
        <v>180</v>
      </c>
      <c r="C83" s="152" t="s">
        <v>191</v>
      </c>
      <c r="D83" s="183" t="s">
        <v>347</v>
      </c>
      <c r="E83" s="144">
        <v>2017</v>
      </c>
      <c r="F83" s="144">
        <v>760</v>
      </c>
      <c r="G83" s="144" t="s">
        <v>208</v>
      </c>
      <c r="H83" s="144" t="s">
        <v>197</v>
      </c>
      <c r="I83" s="144">
        <v>400</v>
      </c>
      <c r="J83" s="109"/>
      <c r="K83" s="105"/>
      <c r="L83" s="155">
        <v>650</v>
      </c>
      <c r="M83" s="155">
        <v>599</v>
      </c>
      <c r="N83" s="33"/>
      <c r="O83" s="1">
        <f t="shared" si="14"/>
        <v>0</v>
      </c>
      <c r="P83" s="1">
        <f t="shared" si="15"/>
        <v>0</v>
      </c>
      <c r="Q83" s="1">
        <f t="shared" si="16"/>
        <v>0</v>
      </c>
    </row>
    <row r="84" spans="1:18" ht="11.25">
      <c r="A84" s="67"/>
      <c r="B84" s="151" t="s">
        <v>504</v>
      </c>
      <c r="C84" s="201" t="s">
        <v>191</v>
      </c>
      <c r="D84" s="183" t="s">
        <v>192</v>
      </c>
      <c r="E84" s="144">
        <v>2019</v>
      </c>
      <c r="F84" s="144">
        <v>1450</v>
      </c>
      <c r="G84" s="144" t="s">
        <v>208</v>
      </c>
      <c r="H84" s="144" t="s">
        <v>193</v>
      </c>
      <c r="I84" s="144">
        <v>528</v>
      </c>
      <c r="J84" s="153">
        <v>28</v>
      </c>
      <c r="K84" s="154">
        <f>J84*1.5</f>
        <v>42</v>
      </c>
      <c r="L84" s="155">
        <v>1099</v>
      </c>
      <c r="M84" s="155">
        <v>1099</v>
      </c>
      <c r="N84" s="33"/>
      <c r="O84" s="1">
        <f t="shared" si="14"/>
        <v>0</v>
      </c>
      <c r="P84" s="1">
        <f t="shared" si="15"/>
        <v>0</v>
      </c>
      <c r="Q84" s="1">
        <f t="shared" si="16"/>
        <v>0</v>
      </c>
      <c r="R84" s="68"/>
    </row>
    <row r="85" spans="1:18" ht="12.75">
      <c r="A85" s="81"/>
      <c r="B85" s="86" t="s">
        <v>305</v>
      </c>
      <c r="C85" s="20" t="s">
        <v>409</v>
      </c>
      <c r="D85" s="134" t="s">
        <v>304</v>
      </c>
      <c r="E85" s="65">
        <v>2013</v>
      </c>
      <c r="F85" s="98">
        <v>795</v>
      </c>
      <c r="G85" s="65" t="s">
        <v>174</v>
      </c>
      <c r="H85" s="65" t="s">
        <v>193</v>
      </c>
      <c r="I85" s="65">
        <v>232</v>
      </c>
      <c r="J85" s="14"/>
      <c r="K85" s="13"/>
      <c r="L85" s="16">
        <v>489</v>
      </c>
      <c r="M85" s="16">
        <v>449</v>
      </c>
      <c r="N85" s="33"/>
      <c r="O85" s="1">
        <f t="shared" si="14"/>
        <v>0</v>
      </c>
      <c r="P85" s="1">
        <f t="shared" si="15"/>
        <v>0</v>
      </c>
      <c r="Q85" s="1">
        <f t="shared" si="16"/>
        <v>0</v>
      </c>
      <c r="R85" s="68"/>
    </row>
    <row r="86" spans="1:26" ht="12.75" customHeight="1">
      <c r="A86" s="158"/>
      <c r="B86" s="86" t="s">
        <v>329</v>
      </c>
      <c r="C86" s="160" t="s">
        <v>330</v>
      </c>
      <c r="D86" s="96" t="s">
        <v>331</v>
      </c>
      <c r="E86" s="65">
        <v>2004</v>
      </c>
      <c r="F86" s="65">
        <v>880</v>
      </c>
      <c r="G86" s="65" t="s">
        <v>208</v>
      </c>
      <c r="H86" s="65" t="s">
        <v>197</v>
      </c>
      <c r="I86" s="65">
        <v>544</v>
      </c>
      <c r="J86" s="14">
        <v>28</v>
      </c>
      <c r="K86" s="13">
        <f>J86*1.5</f>
        <v>42</v>
      </c>
      <c r="L86" s="16">
        <v>549</v>
      </c>
      <c r="M86" s="16">
        <v>499</v>
      </c>
      <c r="N86" s="33"/>
      <c r="O86" s="1">
        <f t="shared" si="14"/>
        <v>0</v>
      </c>
      <c r="P86" s="1">
        <f t="shared" si="15"/>
        <v>0</v>
      </c>
      <c r="Q86" s="1">
        <f t="shared" si="16"/>
        <v>0</v>
      </c>
      <c r="U86" s="122"/>
      <c r="V86" s="122"/>
      <c r="W86" s="122"/>
      <c r="X86" s="122"/>
      <c r="Y86" s="122"/>
      <c r="Z86" s="122"/>
    </row>
    <row r="87" spans="1:26" ht="12.75" customHeight="1">
      <c r="A87" s="81"/>
      <c r="B87" s="86" t="s">
        <v>154</v>
      </c>
      <c r="C87" s="20" t="s">
        <v>396</v>
      </c>
      <c r="D87" s="20" t="s">
        <v>155</v>
      </c>
      <c r="E87" s="65">
        <v>2012</v>
      </c>
      <c r="F87" s="98">
        <v>260</v>
      </c>
      <c r="G87" s="65" t="s">
        <v>174</v>
      </c>
      <c r="H87" s="65" t="s">
        <v>197</v>
      </c>
      <c r="I87" s="65">
        <v>168</v>
      </c>
      <c r="J87" s="14"/>
      <c r="K87" s="13"/>
      <c r="L87" s="16">
        <v>299</v>
      </c>
      <c r="M87" s="16">
        <v>269</v>
      </c>
      <c r="N87" s="33"/>
      <c r="O87" s="1">
        <f t="shared" si="14"/>
        <v>0</v>
      </c>
      <c r="P87" s="1">
        <f t="shared" si="15"/>
        <v>0</v>
      </c>
      <c r="Q87" s="1">
        <f t="shared" si="16"/>
        <v>0</v>
      </c>
      <c r="R87" s="68"/>
      <c r="S87" s="122"/>
      <c r="T87" s="122"/>
      <c r="U87" s="122"/>
      <c r="V87" s="122"/>
      <c r="W87" s="122"/>
      <c r="X87" s="122"/>
      <c r="Y87" s="122"/>
      <c r="Z87" s="122"/>
    </row>
    <row r="88" spans="1:26" ht="12.75" customHeight="1">
      <c r="A88" s="157"/>
      <c r="B88" s="86" t="s">
        <v>357</v>
      </c>
      <c r="C88" s="21" t="s">
        <v>358</v>
      </c>
      <c r="D88" s="20" t="s">
        <v>363</v>
      </c>
      <c r="E88" s="65">
        <v>2005</v>
      </c>
      <c r="F88" s="65">
        <v>320</v>
      </c>
      <c r="G88" s="65" t="s">
        <v>208</v>
      </c>
      <c r="H88" s="65"/>
      <c r="I88" s="65">
        <v>272</v>
      </c>
      <c r="J88" s="65" t="s">
        <v>346</v>
      </c>
      <c r="K88" s="65" t="s">
        <v>208</v>
      </c>
      <c r="L88" s="16">
        <v>279</v>
      </c>
      <c r="M88" s="16">
        <v>249</v>
      </c>
      <c r="N88" s="77"/>
      <c r="O88" s="1">
        <f t="shared" si="14"/>
        <v>0</v>
      </c>
      <c r="P88" s="1">
        <f t="shared" si="15"/>
        <v>0</v>
      </c>
      <c r="Q88" s="1">
        <f t="shared" si="16"/>
        <v>0</v>
      </c>
      <c r="R88" s="68"/>
      <c r="U88" s="122"/>
      <c r="V88" s="122"/>
      <c r="W88" s="122"/>
      <c r="X88" s="122"/>
      <c r="Y88" s="122"/>
      <c r="Z88" s="122"/>
    </row>
    <row r="89" spans="1:18" ht="12.75" customHeight="1">
      <c r="A89" s="81"/>
      <c r="B89" s="86" t="s">
        <v>54</v>
      </c>
      <c r="C89" s="20" t="s">
        <v>56</v>
      </c>
      <c r="D89" s="120" t="s">
        <v>55</v>
      </c>
      <c r="E89" s="65">
        <v>2013</v>
      </c>
      <c r="F89" s="98">
        <v>600</v>
      </c>
      <c r="G89" s="65" t="s">
        <v>174</v>
      </c>
      <c r="H89" s="65" t="s">
        <v>197</v>
      </c>
      <c r="I89" s="65">
        <v>240</v>
      </c>
      <c r="J89" s="14"/>
      <c r="K89" s="13"/>
      <c r="L89" s="16">
        <v>489</v>
      </c>
      <c r="M89" s="16">
        <v>449</v>
      </c>
      <c r="N89" s="33"/>
      <c r="O89" s="1">
        <f t="shared" si="14"/>
        <v>0</v>
      </c>
      <c r="P89" s="1">
        <f t="shared" si="15"/>
        <v>0</v>
      </c>
      <c r="Q89" s="1">
        <f t="shared" si="16"/>
        <v>0</v>
      </c>
      <c r="R89" s="68"/>
    </row>
    <row r="90" spans="1:20" ht="12.75" customHeight="1">
      <c r="A90" s="81"/>
      <c r="B90" s="151" t="s">
        <v>118</v>
      </c>
      <c r="C90" s="179" t="s">
        <v>119</v>
      </c>
      <c r="D90" s="180" t="s">
        <v>129</v>
      </c>
      <c r="E90" s="144">
        <v>2012</v>
      </c>
      <c r="F90" s="144">
        <v>560</v>
      </c>
      <c r="G90" s="144" t="s">
        <v>174</v>
      </c>
      <c r="H90" s="144"/>
      <c r="I90" s="144">
        <v>216</v>
      </c>
      <c r="J90" s="153"/>
      <c r="K90" s="154"/>
      <c r="L90" s="155">
        <v>600</v>
      </c>
      <c r="M90" s="155">
        <v>589</v>
      </c>
      <c r="N90" s="33"/>
      <c r="O90" s="1">
        <f t="shared" si="14"/>
        <v>0</v>
      </c>
      <c r="P90" s="1">
        <f t="shared" si="15"/>
        <v>0</v>
      </c>
      <c r="Q90" s="1">
        <f t="shared" si="16"/>
        <v>0</v>
      </c>
      <c r="R90" s="68"/>
      <c r="S90" s="122"/>
      <c r="T90" s="122"/>
    </row>
    <row r="91" spans="1:20" ht="12.75" customHeight="1">
      <c r="A91" s="174"/>
      <c r="B91" s="151" t="s">
        <v>61</v>
      </c>
      <c r="C91" s="179" t="s">
        <v>45</v>
      </c>
      <c r="D91" s="152" t="s">
        <v>60</v>
      </c>
      <c r="E91" s="144">
        <v>2010</v>
      </c>
      <c r="F91" s="144">
        <v>115</v>
      </c>
      <c r="G91" s="144" t="s">
        <v>209</v>
      </c>
      <c r="H91" s="144" t="s">
        <v>197</v>
      </c>
      <c r="I91" s="144">
        <v>112</v>
      </c>
      <c r="J91" s="153"/>
      <c r="K91" s="154"/>
      <c r="L91" s="155">
        <v>139</v>
      </c>
      <c r="M91" s="155">
        <v>119</v>
      </c>
      <c r="N91" s="33"/>
      <c r="O91" s="1">
        <f t="shared" si="14"/>
        <v>0</v>
      </c>
      <c r="P91" s="1">
        <f t="shared" si="15"/>
        <v>0</v>
      </c>
      <c r="Q91" s="1">
        <f t="shared" si="16"/>
        <v>0</v>
      </c>
      <c r="R91" s="68"/>
      <c r="S91" s="122"/>
      <c r="T91" s="122"/>
    </row>
    <row r="92" spans="1:23" ht="12.75" customHeight="1">
      <c r="A92" s="84"/>
      <c r="B92" s="86" t="s">
        <v>328</v>
      </c>
      <c r="C92" s="18" t="s">
        <v>327</v>
      </c>
      <c r="D92" s="74" t="s">
        <v>326</v>
      </c>
      <c r="E92" s="62">
        <v>2013</v>
      </c>
      <c r="F92" s="161">
        <v>570</v>
      </c>
      <c r="G92" s="138" t="s">
        <v>174</v>
      </c>
      <c r="H92" s="65" t="s">
        <v>197</v>
      </c>
      <c r="I92" s="62">
        <v>224</v>
      </c>
      <c r="J92" s="63"/>
      <c r="K92" s="29"/>
      <c r="L92" s="16">
        <v>419</v>
      </c>
      <c r="M92" s="16">
        <v>399</v>
      </c>
      <c r="N92" s="162"/>
      <c r="O92" s="1">
        <f t="shared" si="14"/>
        <v>0</v>
      </c>
      <c r="P92" s="1">
        <f t="shared" si="15"/>
        <v>0</v>
      </c>
      <c r="Q92" s="1">
        <f t="shared" si="16"/>
        <v>0</v>
      </c>
      <c r="R92" s="68"/>
      <c r="U92" s="122"/>
      <c r="V92" s="122"/>
      <c r="W92" s="122"/>
    </row>
    <row r="93" spans="1:25" ht="12.75" customHeight="1">
      <c r="A93" s="81"/>
      <c r="B93" s="86" t="s">
        <v>59</v>
      </c>
      <c r="C93" s="20" t="s">
        <v>340</v>
      </c>
      <c r="D93" s="20" t="s">
        <v>58</v>
      </c>
      <c r="E93" s="65">
        <v>2011</v>
      </c>
      <c r="F93" s="98">
        <v>3550</v>
      </c>
      <c r="G93" s="138" t="s">
        <v>174</v>
      </c>
      <c r="H93" s="65" t="s">
        <v>193</v>
      </c>
      <c r="I93" s="65">
        <v>1432</v>
      </c>
      <c r="J93" s="14"/>
      <c r="K93" s="13"/>
      <c r="L93" s="16">
        <v>7000</v>
      </c>
      <c r="M93" s="16">
        <v>7000</v>
      </c>
      <c r="N93" s="33"/>
      <c r="O93" s="1">
        <f t="shared" si="14"/>
        <v>0</v>
      </c>
      <c r="P93" s="1">
        <f t="shared" si="15"/>
        <v>0</v>
      </c>
      <c r="Q93" s="1">
        <f t="shared" si="16"/>
        <v>0</v>
      </c>
      <c r="R93" s="122"/>
      <c r="U93"/>
      <c r="V93"/>
      <c r="W93"/>
      <c r="X93"/>
      <c r="Y93"/>
    </row>
    <row r="94" spans="1:18" ht="12.75" customHeight="1">
      <c r="A94" s="159"/>
      <c r="B94" s="86" t="s">
        <v>369</v>
      </c>
      <c r="C94" s="20" t="s">
        <v>340</v>
      </c>
      <c r="D94" s="20" t="s">
        <v>370</v>
      </c>
      <c r="E94" s="65">
        <v>2008</v>
      </c>
      <c r="F94" s="65">
        <v>270</v>
      </c>
      <c r="G94" s="65" t="s">
        <v>208</v>
      </c>
      <c r="H94" s="65" t="s">
        <v>197</v>
      </c>
      <c r="I94" s="65">
        <v>192</v>
      </c>
      <c r="J94" s="14"/>
      <c r="K94" s="13"/>
      <c r="L94" s="16">
        <v>249</v>
      </c>
      <c r="M94" s="16">
        <v>219</v>
      </c>
      <c r="N94" s="33"/>
      <c r="O94" s="1">
        <f t="shared" si="14"/>
        <v>0</v>
      </c>
      <c r="P94" s="1">
        <f t="shared" si="15"/>
        <v>0</v>
      </c>
      <c r="Q94" s="1">
        <f t="shared" si="16"/>
        <v>0</v>
      </c>
      <c r="R94" s="68"/>
    </row>
    <row r="95" spans="1:20" s="64" customFormat="1" ht="11.25" customHeight="1">
      <c r="A95" s="194"/>
      <c r="B95" s="151" t="s">
        <v>181</v>
      </c>
      <c r="C95" s="195" t="s">
        <v>340</v>
      </c>
      <c r="D95" s="195" t="s">
        <v>83</v>
      </c>
      <c r="E95" s="196">
        <v>2007</v>
      </c>
      <c r="F95" s="196">
        <v>100</v>
      </c>
      <c r="G95" s="196" t="s">
        <v>7</v>
      </c>
      <c r="H95" s="196" t="s">
        <v>197</v>
      </c>
      <c r="I95" s="196">
        <v>112</v>
      </c>
      <c r="J95" s="197"/>
      <c r="K95" s="198"/>
      <c r="L95" s="199">
        <v>149</v>
      </c>
      <c r="M95" s="199">
        <v>129</v>
      </c>
      <c r="N95" s="33"/>
      <c r="O95" s="1">
        <f t="shared" si="14"/>
        <v>0</v>
      </c>
      <c r="P95" s="1">
        <f t="shared" si="15"/>
        <v>0</v>
      </c>
      <c r="Q95" s="1">
        <f t="shared" si="16"/>
        <v>0</v>
      </c>
      <c r="R95" s="68"/>
      <c r="S95" s="122"/>
      <c r="T95" s="122"/>
    </row>
    <row r="96" spans="1:20" ht="11.25">
      <c r="A96" s="67"/>
      <c r="B96" s="112" t="s">
        <v>472</v>
      </c>
      <c r="C96" s="118" t="s">
        <v>340</v>
      </c>
      <c r="D96" s="118" t="s">
        <v>341</v>
      </c>
      <c r="E96" s="98">
        <v>2017</v>
      </c>
      <c r="F96" s="98">
        <v>520</v>
      </c>
      <c r="G96" s="98" t="s">
        <v>208</v>
      </c>
      <c r="H96" s="98" t="s">
        <v>197</v>
      </c>
      <c r="I96" s="98">
        <v>304</v>
      </c>
      <c r="J96" s="135" t="s">
        <v>342</v>
      </c>
      <c r="K96" s="98" t="s">
        <v>208</v>
      </c>
      <c r="L96" s="126">
        <v>599</v>
      </c>
      <c r="M96" s="126">
        <v>549</v>
      </c>
      <c r="N96" s="163"/>
      <c r="O96" s="1">
        <f t="shared" si="14"/>
        <v>0</v>
      </c>
      <c r="P96" s="1">
        <f t="shared" si="15"/>
        <v>0</v>
      </c>
      <c r="Q96" s="1">
        <f t="shared" si="16"/>
        <v>0</v>
      </c>
      <c r="R96" s="68"/>
      <c r="S96"/>
      <c r="T96"/>
    </row>
    <row r="97" spans="1:20" ht="12.75">
      <c r="A97" s="84"/>
      <c r="B97" s="86" t="s">
        <v>62</v>
      </c>
      <c r="C97" s="20" t="s">
        <v>43</v>
      </c>
      <c r="D97" s="20" t="s">
        <v>44</v>
      </c>
      <c r="E97" s="65">
        <v>2010</v>
      </c>
      <c r="F97" s="98">
        <v>115</v>
      </c>
      <c r="G97" s="65" t="s">
        <v>209</v>
      </c>
      <c r="H97" s="65" t="s">
        <v>197</v>
      </c>
      <c r="I97" s="65">
        <v>128</v>
      </c>
      <c r="J97" s="14"/>
      <c r="K97" s="13"/>
      <c r="L97" s="16">
        <v>149</v>
      </c>
      <c r="M97" s="16">
        <v>129</v>
      </c>
      <c r="N97" s="33"/>
      <c r="O97" s="1">
        <f t="shared" si="14"/>
        <v>0</v>
      </c>
      <c r="P97" s="1">
        <f t="shared" si="15"/>
        <v>0</v>
      </c>
      <c r="Q97" s="1">
        <f t="shared" si="16"/>
        <v>0</v>
      </c>
      <c r="R97" s="68"/>
      <c r="S97" s="122"/>
      <c r="T97" s="122"/>
    </row>
    <row r="98" spans="1:15" ht="11.25">
      <c r="A98" s="22"/>
      <c r="B98" s="71"/>
      <c r="C98" s="22"/>
      <c r="D98" s="53"/>
      <c r="E98" s="71"/>
      <c r="F98" s="71"/>
      <c r="G98" s="71"/>
      <c r="H98" s="71"/>
      <c r="I98" s="71"/>
      <c r="J98" s="46"/>
      <c r="K98" s="22"/>
      <c r="L98" s="47"/>
      <c r="M98" s="47"/>
      <c r="N98" s="48"/>
      <c r="O98" s="1"/>
    </row>
    <row r="99" spans="1:20" ht="11.25">
      <c r="A99" s="22"/>
      <c r="B99" s="101" t="s">
        <v>185</v>
      </c>
      <c r="C99" s="22"/>
      <c r="D99" s="53"/>
      <c r="E99" s="71"/>
      <c r="F99" s="71"/>
      <c r="G99" s="71"/>
      <c r="H99" s="71"/>
      <c r="I99" s="71"/>
      <c r="J99" s="46"/>
      <c r="K99" s="22"/>
      <c r="L99" s="47"/>
      <c r="M99" s="47"/>
      <c r="N99" s="48"/>
      <c r="O99" s="1"/>
      <c r="S99" s="66"/>
      <c r="T99" s="66"/>
    </row>
    <row r="100" spans="1:18" s="66" customFormat="1" ht="11.25">
      <c r="A100" s="22"/>
      <c r="B100" s="80"/>
      <c r="C100" s="22"/>
      <c r="D100" s="53"/>
      <c r="E100" s="71"/>
      <c r="F100" s="71"/>
      <c r="G100" s="71"/>
      <c r="H100" s="71"/>
      <c r="I100" s="71"/>
      <c r="J100" s="46"/>
      <c r="K100" s="22"/>
      <c r="L100" s="47"/>
      <c r="M100" s="47"/>
      <c r="N100" s="48"/>
      <c r="O100" s="1"/>
      <c r="P100" s="1"/>
      <c r="Q100" s="1"/>
      <c r="R100" s="1"/>
    </row>
    <row r="101" spans="1:20" s="66" customFormat="1" ht="11.25">
      <c r="A101" s="67" t="s">
        <v>356</v>
      </c>
      <c r="B101" s="86" t="s">
        <v>545</v>
      </c>
      <c r="C101" s="20" t="s">
        <v>543</v>
      </c>
      <c r="D101" s="96" t="s">
        <v>544</v>
      </c>
      <c r="E101" s="65">
        <v>2021</v>
      </c>
      <c r="F101" s="177">
        <v>600</v>
      </c>
      <c r="G101" s="138" t="s">
        <v>174</v>
      </c>
      <c r="H101" s="138"/>
      <c r="I101" s="65">
        <v>480</v>
      </c>
      <c r="J101" s="14"/>
      <c r="K101" s="13"/>
      <c r="L101" s="16">
        <v>779</v>
      </c>
      <c r="M101" s="16">
        <v>749</v>
      </c>
      <c r="N101" s="33"/>
      <c r="O101" s="1">
        <f aca="true" t="shared" si="17" ref="O101:O110">N101*L101</f>
        <v>0</v>
      </c>
      <c r="P101" s="1">
        <f aca="true" t="shared" si="18" ref="P101:P110">N101*M101</f>
        <v>0</v>
      </c>
      <c r="Q101" s="1">
        <f aca="true" t="shared" si="19" ref="Q101:Q110">F101*N101</f>
        <v>0</v>
      </c>
      <c r="R101" s="1"/>
      <c r="S101" s="1"/>
      <c r="T101" s="1"/>
    </row>
    <row r="102" spans="1:20" s="66" customFormat="1" ht="11.25">
      <c r="A102" s="67"/>
      <c r="B102" s="86" t="s">
        <v>482</v>
      </c>
      <c r="C102" s="20" t="s">
        <v>480</v>
      </c>
      <c r="D102" s="96" t="s">
        <v>481</v>
      </c>
      <c r="E102" s="65">
        <v>2018</v>
      </c>
      <c r="F102" s="177">
        <v>600</v>
      </c>
      <c r="G102" s="138" t="s">
        <v>174</v>
      </c>
      <c r="H102" s="138"/>
      <c r="I102" s="65">
        <v>736</v>
      </c>
      <c r="J102" s="14"/>
      <c r="K102" s="13"/>
      <c r="L102" s="16">
        <v>779</v>
      </c>
      <c r="M102" s="16">
        <v>749</v>
      </c>
      <c r="N102" s="33"/>
      <c r="O102" s="1">
        <f>N102*L102</f>
        <v>0</v>
      </c>
      <c r="P102" s="1">
        <f>N102*M102</f>
        <v>0</v>
      </c>
      <c r="Q102" s="1">
        <f>F102*N102</f>
        <v>0</v>
      </c>
      <c r="R102" s="1"/>
      <c r="S102" s="1"/>
      <c r="T102" s="1"/>
    </row>
    <row r="103" spans="1:17" ht="11.25">
      <c r="A103" s="67"/>
      <c r="B103" s="86" t="s">
        <v>449</v>
      </c>
      <c r="C103" s="20" t="s">
        <v>450</v>
      </c>
      <c r="D103" s="96" t="s">
        <v>451</v>
      </c>
      <c r="E103" s="65">
        <v>2016</v>
      </c>
      <c r="F103" s="98">
        <v>300</v>
      </c>
      <c r="G103" s="138" t="s">
        <v>174</v>
      </c>
      <c r="H103" s="138" t="s">
        <v>197</v>
      </c>
      <c r="I103" s="65">
        <v>192</v>
      </c>
      <c r="J103" s="14"/>
      <c r="K103" s="13"/>
      <c r="L103" s="16">
        <v>379</v>
      </c>
      <c r="M103" s="16">
        <v>349</v>
      </c>
      <c r="N103" s="33"/>
      <c r="O103" s="1">
        <f t="shared" si="17"/>
        <v>0</v>
      </c>
      <c r="P103" s="1">
        <f t="shared" si="18"/>
        <v>0</v>
      </c>
      <c r="Q103" s="1">
        <f t="shared" si="19"/>
        <v>0</v>
      </c>
    </row>
    <row r="104" spans="1:17" ht="12.75">
      <c r="A104" s="84"/>
      <c r="B104" s="86" t="s">
        <v>416</v>
      </c>
      <c r="C104" s="20" t="s">
        <v>418</v>
      </c>
      <c r="D104" s="20" t="s">
        <v>417</v>
      </c>
      <c r="E104" s="65">
        <v>2015</v>
      </c>
      <c r="F104" s="98">
        <v>200</v>
      </c>
      <c r="G104" s="138" t="s">
        <v>7</v>
      </c>
      <c r="H104" s="65" t="s">
        <v>193</v>
      </c>
      <c r="I104" s="65">
        <v>112</v>
      </c>
      <c r="J104" s="14"/>
      <c r="K104" s="13"/>
      <c r="L104" s="16">
        <v>299</v>
      </c>
      <c r="M104" s="16">
        <v>279</v>
      </c>
      <c r="N104" s="33"/>
      <c r="O104" s="1">
        <f t="shared" si="17"/>
        <v>0</v>
      </c>
      <c r="P104" s="1">
        <f t="shared" si="18"/>
        <v>0</v>
      </c>
      <c r="Q104" s="1">
        <f t="shared" si="19"/>
        <v>0</v>
      </c>
    </row>
    <row r="105" spans="1:18" ht="12.75">
      <c r="A105" s="184"/>
      <c r="B105" s="164" t="s">
        <v>53</v>
      </c>
      <c r="C105" s="171" t="s">
        <v>158</v>
      </c>
      <c r="D105" s="171" t="s">
        <v>159</v>
      </c>
      <c r="E105" s="165">
        <v>2014</v>
      </c>
      <c r="F105" s="165">
        <v>800</v>
      </c>
      <c r="G105" s="165" t="s">
        <v>208</v>
      </c>
      <c r="H105" s="165" t="s">
        <v>193</v>
      </c>
      <c r="I105" s="165">
        <v>264</v>
      </c>
      <c r="J105" s="166"/>
      <c r="K105" s="167"/>
      <c r="L105" s="168">
        <v>849</v>
      </c>
      <c r="M105" s="168">
        <v>799</v>
      </c>
      <c r="N105" s="172"/>
      <c r="O105" s="1">
        <f t="shared" si="17"/>
        <v>0</v>
      </c>
      <c r="P105" s="1">
        <f t="shared" si="18"/>
        <v>0</v>
      </c>
      <c r="Q105" s="1">
        <f t="shared" si="19"/>
        <v>0</v>
      </c>
      <c r="R105" t="s">
        <v>540</v>
      </c>
    </row>
    <row r="106" spans="1:17" ht="12.75">
      <c r="A106" s="84"/>
      <c r="B106" s="86" t="s">
        <v>53</v>
      </c>
      <c r="C106" s="20" t="s">
        <v>47</v>
      </c>
      <c r="D106" s="20" t="s">
        <v>52</v>
      </c>
      <c r="E106" s="65">
        <v>2019</v>
      </c>
      <c r="F106" s="144">
        <v>550</v>
      </c>
      <c r="G106" s="65" t="s">
        <v>208</v>
      </c>
      <c r="H106" s="65" t="s">
        <v>197</v>
      </c>
      <c r="I106" s="65">
        <v>488</v>
      </c>
      <c r="J106" s="14"/>
      <c r="K106" s="13"/>
      <c r="L106" s="16">
        <v>429</v>
      </c>
      <c r="M106" s="16">
        <v>399</v>
      </c>
      <c r="N106" s="33"/>
      <c r="O106" s="1">
        <f t="shared" si="17"/>
        <v>0</v>
      </c>
      <c r="P106" s="1">
        <f t="shared" si="18"/>
        <v>0</v>
      </c>
      <c r="Q106" s="1">
        <f t="shared" si="19"/>
        <v>0</v>
      </c>
    </row>
    <row r="107" spans="1:17" ht="12.75">
      <c r="A107" s="84"/>
      <c r="B107" s="86" t="s">
        <v>87</v>
      </c>
      <c r="C107" s="20" t="s">
        <v>85</v>
      </c>
      <c r="D107" s="20" t="s">
        <v>86</v>
      </c>
      <c r="E107" s="65">
        <v>2012</v>
      </c>
      <c r="F107" s="98">
        <v>570</v>
      </c>
      <c r="G107" s="65" t="s">
        <v>208</v>
      </c>
      <c r="H107" s="65" t="s">
        <v>197</v>
      </c>
      <c r="I107" s="65">
        <v>480</v>
      </c>
      <c r="J107" s="14"/>
      <c r="K107" s="13"/>
      <c r="L107" s="16">
        <v>429</v>
      </c>
      <c r="M107" s="16">
        <v>399</v>
      </c>
      <c r="N107" s="33"/>
      <c r="O107" s="1">
        <f t="shared" si="17"/>
        <v>0</v>
      </c>
      <c r="P107" s="1">
        <f t="shared" si="18"/>
        <v>0</v>
      </c>
      <c r="Q107" s="1">
        <f t="shared" si="19"/>
        <v>0</v>
      </c>
    </row>
    <row r="108" spans="1:17" ht="12.75">
      <c r="A108" s="84"/>
      <c r="B108" s="86" t="s">
        <v>92</v>
      </c>
      <c r="C108" s="20" t="s">
        <v>93</v>
      </c>
      <c r="D108" s="20" t="s">
        <v>94</v>
      </c>
      <c r="E108" s="65">
        <v>2011</v>
      </c>
      <c r="F108" s="98">
        <v>360</v>
      </c>
      <c r="G108" s="65" t="s">
        <v>208</v>
      </c>
      <c r="H108" s="65"/>
      <c r="I108" s="65">
        <v>336</v>
      </c>
      <c r="J108" s="14"/>
      <c r="K108" s="13"/>
      <c r="L108" s="16">
        <v>329</v>
      </c>
      <c r="M108" s="16">
        <v>299</v>
      </c>
      <c r="N108" s="33"/>
      <c r="O108" s="1">
        <f t="shared" si="17"/>
        <v>0</v>
      </c>
      <c r="P108" s="1">
        <f t="shared" si="18"/>
        <v>0</v>
      </c>
      <c r="Q108" s="1">
        <f t="shared" si="19"/>
        <v>0</v>
      </c>
    </row>
    <row r="109" spans="1:17" ht="12.75">
      <c r="A109" s="84"/>
      <c r="B109" s="86" t="s">
        <v>22</v>
      </c>
      <c r="C109" s="20" t="s">
        <v>23</v>
      </c>
      <c r="D109" s="20" t="s">
        <v>24</v>
      </c>
      <c r="E109" s="65">
        <v>2009</v>
      </c>
      <c r="F109" s="98">
        <v>145</v>
      </c>
      <c r="G109" s="65" t="s">
        <v>208</v>
      </c>
      <c r="H109" s="65" t="s">
        <v>25</v>
      </c>
      <c r="I109" s="65">
        <v>112</v>
      </c>
      <c r="J109" s="14"/>
      <c r="K109" s="13"/>
      <c r="L109" s="16">
        <v>199</v>
      </c>
      <c r="M109" s="16">
        <v>179</v>
      </c>
      <c r="N109" s="33"/>
      <c r="O109" s="1">
        <f t="shared" si="17"/>
        <v>0</v>
      </c>
      <c r="P109" s="1">
        <f t="shared" si="18"/>
        <v>0</v>
      </c>
      <c r="Q109" s="1">
        <f t="shared" si="19"/>
        <v>0</v>
      </c>
    </row>
    <row r="110" spans="1:17" ht="12.75">
      <c r="A110" s="84"/>
      <c r="B110" s="86" t="s">
        <v>371</v>
      </c>
      <c r="C110" s="20" t="s">
        <v>187</v>
      </c>
      <c r="D110" s="20" t="s">
        <v>186</v>
      </c>
      <c r="E110" s="65"/>
      <c r="F110" s="65">
        <v>590</v>
      </c>
      <c r="G110" s="65" t="s">
        <v>208</v>
      </c>
      <c r="H110" s="65"/>
      <c r="I110" s="65">
        <v>624</v>
      </c>
      <c r="J110" s="14"/>
      <c r="K110" s="13"/>
      <c r="L110" s="16">
        <v>399</v>
      </c>
      <c r="M110" s="16">
        <v>349</v>
      </c>
      <c r="N110" s="33"/>
      <c r="O110" s="1">
        <f t="shared" si="17"/>
        <v>0</v>
      </c>
      <c r="P110" s="1">
        <f t="shared" si="18"/>
        <v>0</v>
      </c>
      <c r="Q110" s="1">
        <f t="shared" si="19"/>
        <v>0</v>
      </c>
    </row>
    <row r="111" spans="1:18" ht="12.75">
      <c r="A111" s="83"/>
      <c r="B111" s="97"/>
      <c r="C111" s="52"/>
      <c r="D111" s="52"/>
      <c r="E111" s="71"/>
      <c r="F111" s="71"/>
      <c r="G111" s="71"/>
      <c r="H111" s="71"/>
      <c r="I111" s="71"/>
      <c r="J111" s="46"/>
      <c r="K111" s="22"/>
      <c r="L111" s="47"/>
      <c r="M111" s="47"/>
      <c r="N111" s="48"/>
      <c r="O111" s="1"/>
      <c r="R111" s="68"/>
    </row>
    <row r="112" spans="1:15" ht="11.25">
      <c r="A112" s="22"/>
      <c r="B112" s="101" t="s">
        <v>475</v>
      </c>
      <c r="C112" s="22"/>
      <c r="D112" s="97"/>
      <c r="E112" s="71"/>
      <c r="F112" s="71"/>
      <c r="G112" s="71"/>
      <c r="H112" s="71"/>
      <c r="I112" s="71"/>
      <c r="J112" s="46"/>
      <c r="K112" s="22"/>
      <c r="L112" s="47"/>
      <c r="M112" s="47"/>
      <c r="N112" s="48"/>
      <c r="O112" s="1"/>
    </row>
    <row r="113" spans="1:15" ht="11.25">
      <c r="A113" s="22"/>
      <c r="B113" s="80"/>
      <c r="C113" s="22"/>
      <c r="D113" s="53"/>
      <c r="E113" s="71"/>
      <c r="F113" s="71"/>
      <c r="G113" s="71"/>
      <c r="H113" s="71"/>
      <c r="I113" s="71"/>
      <c r="J113" s="46"/>
      <c r="K113" s="22"/>
      <c r="L113" s="47"/>
      <c r="M113" s="47"/>
      <c r="N113" s="48"/>
      <c r="O113" s="1"/>
    </row>
    <row r="114" spans="1:18" ht="11.25">
      <c r="A114" s="1"/>
      <c r="B114" s="1"/>
      <c r="C114" s="1"/>
      <c r="D114" s="1"/>
      <c r="E114" s="1"/>
      <c r="F114" s="1"/>
      <c r="G114" s="1"/>
      <c r="H114" s="1"/>
      <c r="I114" s="1"/>
      <c r="J114" s="1"/>
      <c r="K114" s="1"/>
      <c r="L114" s="1"/>
      <c r="M114" s="1"/>
      <c r="N114" s="1"/>
      <c r="O114" s="1"/>
      <c r="R114" s="68"/>
    </row>
    <row r="115" spans="1:18" ht="11.25">
      <c r="A115" s="67" t="s">
        <v>356</v>
      </c>
      <c r="B115" s="151" t="s">
        <v>296</v>
      </c>
      <c r="C115" s="152" t="s">
        <v>295</v>
      </c>
      <c r="D115" s="201" t="s">
        <v>294</v>
      </c>
      <c r="E115" s="144">
        <v>2020</v>
      </c>
      <c r="F115" s="144">
        <v>460</v>
      </c>
      <c r="G115" s="144" t="s">
        <v>208</v>
      </c>
      <c r="H115" s="144" t="s">
        <v>197</v>
      </c>
      <c r="I115" s="144">
        <v>240</v>
      </c>
      <c r="J115" s="153"/>
      <c r="K115" s="154"/>
      <c r="L115" s="155">
        <v>599</v>
      </c>
      <c r="M115" s="155">
        <v>599</v>
      </c>
      <c r="N115" s="175"/>
      <c r="O115" s="1">
        <f>N115*L115</f>
        <v>0</v>
      </c>
      <c r="P115" s="1">
        <f>N115*M115</f>
        <v>0</v>
      </c>
      <c r="Q115" s="1">
        <f>F115*N115</f>
        <v>0</v>
      </c>
      <c r="R115" s="68"/>
    </row>
    <row r="116" spans="1:18" ht="11.25">
      <c r="A116" s="67" t="s">
        <v>356</v>
      </c>
      <c r="B116" s="151" t="s">
        <v>113</v>
      </c>
      <c r="C116" s="201" t="s">
        <v>111</v>
      </c>
      <c r="D116" s="152" t="s">
        <v>112</v>
      </c>
      <c r="E116" s="144">
        <v>2020</v>
      </c>
      <c r="F116" s="144">
        <v>580</v>
      </c>
      <c r="G116" s="144" t="s">
        <v>208</v>
      </c>
      <c r="H116" s="144" t="s">
        <v>197</v>
      </c>
      <c r="I116" s="144">
        <v>320</v>
      </c>
      <c r="J116" s="153"/>
      <c r="K116" s="154"/>
      <c r="L116" s="155">
        <v>649</v>
      </c>
      <c r="M116" s="155">
        <v>599</v>
      </c>
      <c r="N116" s="175"/>
      <c r="O116" s="1">
        <f>N116*L116</f>
        <v>0</v>
      </c>
      <c r="P116" s="1">
        <f>N116*M116</f>
        <v>0</v>
      </c>
      <c r="Q116" s="1">
        <f>F116*N116</f>
        <v>0</v>
      </c>
      <c r="R116" s="68"/>
    </row>
    <row r="117" spans="1:18" ht="11.25">
      <c r="A117" s="67" t="s">
        <v>356</v>
      </c>
      <c r="B117" s="112" t="s">
        <v>525</v>
      </c>
      <c r="C117" s="20" t="s">
        <v>526</v>
      </c>
      <c r="D117" s="45" t="s">
        <v>524</v>
      </c>
      <c r="E117" s="98">
        <v>2020</v>
      </c>
      <c r="F117" s="177">
        <v>400</v>
      </c>
      <c r="G117" s="98" t="s">
        <v>208</v>
      </c>
      <c r="H117" s="178" t="s">
        <v>197</v>
      </c>
      <c r="I117" s="98">
        <v>160</v>
      </c>
      <c r="J117" s="135"/>
      <c r="K117" s="125"/>
      <c r="L117" s="155">
        <v>549</v>
      </c>
      <c r="M117" s="155">
        <v>499</v>
      </c>
      <c r="N117" s="127"/>
      <c r="O117" s="1">
        <f>N117*L117</f>
        <v>0</v>
      </c>
      <c r="P117" s="1">
        <f>N117*M117</f>
        <v>0</v>
      </c>
      <c r="Q117" s="1">
        <f>F117*N117</f>
        <v>0</v>
      </c>
      <c r="R117" s="68"/>
    </row>
    <row r="118" spans="1:18" ht="11.25">
      <c r="A118" s="67"/>
      <c r="B118" s="112" t="s">
        <v>31</v>
      </c>
      <c r="C118" s="20" t="s">
        <v>30</v>
      </c>
      <c r="D118" s="45" t="s">
        <v>516</v>
      </c>
      <c r="E118" s="98">
        <v>2019</v>
      </c>
      <c r="F118" s="144">
        <v>650</v>
      </c>
      <c r="G118" s="98" t="s">
        <v>208</v>
      </c>
      <c r="H118" s="98" t="s">
        <v>193</v>
      </c>
      <c r="I118" s="98">
        <v>192</v>
      </c>
      <c r="J118" s="135"/>
      <c r="K118" s="125"/>
      <c r="L118" s="126">
        <v>599</v>
      </c>
      <c r="M118" s="126">
        <v>549</v>
      </c>
      <c r="N118" s="127"/>
      <c r="O118" s="1">
        <f>N118*L118</f>
        <v>0</v>
      </c>
      <c r="P118" s="1">
        <f>N118*M118</f>
        <v>0</v>
      </c>
      <c r="Q118" s="1">
        <f>F118*N118</f>
        <v>0</v>
      </c>
      <c r="R118" s="68"/>
    </row>
    <row r="119" spans="1:18" ht="11.25">
      <c r="A119" s="67"/>
      <c r="B119" s="112" t="s">
        <v>515</v>
      </c>
      <c r="C119" s="20" t="s">
        <v>476</v>
      </c>
      <c r="D119" s="118" t="s">
        <v>477</v>
      </c>
      <c r="E119" s="98">
        <v>2019</v>
      </c>
      <c r="F119" s="177">
        <v>850</v>
      </c>
      <c r="G119" s="178" t="s">
        <v>174</v>
      </c>
      <c r="H119" s="178" t="s">
        <v>25</v>
      </c>
      <c r="I119" s="98">
        <v>400</v>
      </c>
      <c r="J119" s="135"/>
      <c r="K119" s="125"/>
      <c r="L119" s="126">
        <v>999</v>
      </c>
      <c r="M119" s="126">
        <v>999</v>
      </c>
      <c r="N119" s="127"/>
      <c r="O119" s="1"/>
      <c r="R119" s="68"/>
    </row>
    <row r="120" spans="1:18" ht="11.25">
      <c r="A120" s="67"/>
      <c r="B120" s="112" t="s">
        <v>463</v>
      </c>
      <c r="C120" s="20" t="s">
        <v>461</v>
      </c>
      <c r="D120" s="118" t="s">
        <v>478</v>
      </c>
      <c r="E120" s="98">
        <v>2017</v>
      </c>
      <c r="F120" s="98">
        <v>180</v>
      </c>
      <c r="G120" s="178" t="s">
        <v>209</v>
      </c>
      <c r="H120" s="98" t="s">
        <v>193</v>
      </c>
      <c r="I120" s="98">
        <v>92</v>
      </c>
      <c r="J120" s="135"/>
      <c r="K120" s="125"/>
      <c r="L120" s="126">
        <v>279</v>
      </c>
      <c r="M120" s="126">
        <v>249</v>
      </c>
      <c r="N120" s="127"/>
      <c r="O120" s="1">
        <f>N120*L120</f>
        <v>0</v>
      </c>
      <c r="P120" s="1">
        <f>N120*M120</f>
        <v>0</v>
      </c>
      <c r="Q120" s="1">
        <f>F120*N120</f>
        <v>0</v>
      </c>
      <c r="R120" s="68"/>
    </row>
    <row r="121" spans="1:18" ht="11.25">
      <c r="A121" s="67"/>
      <c r="B121" s="112" t="s">
        <v>463</v>
      </c>
      <c r="C121" s="20" t="s">
        <v>461</v>
      </c>
      <c r="D121" s="118" t="s">
        <v>462</v>
      </c>
      <c r="E121" s="98">
        <v>2017</v>
      </c>
      <c r="F121" s="98">
        <v>180</v>
      </c>
      <c r="G121" s="178" t="s">
        <v>209</v>
      </c>
      <c r="H121" s="98" t="s">
        <v>193</v>
      </c>
      <c r="I121" s="98">
        <v>92</v>
      </c>
      <c r="J121" s="135"/>
      <c r="K121" s="125"/>
      <c r="L121" s="126">
        <v>279</v>
      </c>
      <c r="M121" s="126">
        <v>249</v>
      </c>
      <c r="N121" s="127"/>
      <c r="O121" s="1">
        <f aca="true" t="shared" si="20" ref="O121:O129">N121*L121</f>
        <v>0</v>
      </c>
      <c r="P121" s="1">
        <f aca="true" t="shared" si="21" ref="P121:P129">N121*M121</f>
        <v>0</v>
      </c>
      <c r="Q121" s="1">
        <f aca="true" t="shared" si="22" ref="Q121:Q129">F121*N121</f>
        <v>0</v>
      </c>
      <c r="R121" s="68"/>
    </row>
    <row r="122" spans="1:18" ht="12.75">
      <c r="A122" s="81"/>
      <c r="B122" s="112" t="s">
        <v>65</v>
      </c>
      <c r="C122" s="20" t="s">
        <v>63</v>
      </c>
      <c r="D122" s="118" t="s">
        <v>64</v>
      </c>
      <c r="E122" s="98">
        <v>2015</v>
      </c>
      <c r="F122" s="144">
        <v>560</v>
      </c>
      <c r="G122" s="98" t="s">
        <v>208</v>
      </c>
      <c r="H122" s="98" t="s">
        <v>193</v>
      </c>
      <c r="I122" s="98">
        <v>304</v>
      </c>
      <c r="J122" s="135"/>
      <c r="K122" s="125"/>
      <c r="L122" s="126">
        <v>499</v>
      </c>
      <c r="M122" s="126">
        <v>449</v>
      </c>
      <c r="N122" s="127"/>
      <c r="O122" s="1">
        <f>N122*L122</f>
        <v>0</v>
      </c>
      <c r="P122" s="1">
        <f>N122*M122</f>
        <v>0</v>
      </c>
      <c r="Q122" s="1">
        <f>F122*N122</f>
        <v>0</v>
      </c>
      <c r="R122" s="68"/>
    </row>
    <row r="123" spans="1:18" ht="12.75">
      <c r="A123" s="174"/>
      <c r="B123" s="151" t="s">
        <v>132</v>
      </c>
      <c r="C123" s="152" t="s">
        <v>131</v>
      </c>
      <c r="D123" s="152" t="s">
        <v>130</v>
      </c>
      <c r="E123" s="144">
        <v>2016</v>
      </c>
      <c r="F123" s="144">
        <v>890</v>
      </c>
      <c r="G123" s="144" t="s">
        <v>208</v>
      </c>
      <c r="H123" s="144" t="s">
        <v>197</v>
      </c>
      <c r="I123" s="144">
        <v>512</v>
      </c>
      <c r="J123" s="153"/>
      <c r="K123" s="154"/>
      <c r="L123" s="155">
        <v>549</v>
      </c>
      <c r="M123" s="155">
        <v>499</v>
      </c>
      <c r="N123" s="175"/>
      <c r="O123" s="176">
        <f t="shared" si="20"/>
        <v>0</v>
      </c>
      <c r="P123" s="176">
        <f t="shared" si="21"/>
        <v>0</v>
      </c>
      <c r="Q123" s="176">
        <f t="shared" si="22"/>
        <v>0</v>
      </c>
      <c r="R123" s="68"/>
    </row>
    <row r="124" spans="1:18" ht="12.75">
      <c r="A124" s="81"/>
      <c r="B124" s="112" t="s">
        <v>31</v>
      </c>
      <c r="C124" s="20" t="s">
        <v>30</v>
      </c>
      <c r="D124" s="118" t="s">
        <v>29</v>
      </c>
      <c r="E124" s="98">
        <v>2020</v>
      </c>
      <c r="F124" s="144">
        <v>650</v>
      </c>
      <c r="G124" s="98" t="s">
        <v>208</v>
      </c>
      <c r="H124" s="98" t="s">
        <v>193</v>
      </c>
      <c r="I124" s="98">
        <v>192</v>
      </c>
      <c r="J124" s="135"/>
      <c r="K124" s="125"/>
      <c r="L124" s="126">
        <v>599</v>
      </c>
      <c r="M124" s="126">
        <v>549</v>
      </c>
      <c r="N124" s="127"/>
      <c r="O124" s="1">
        <f t="shared" si="20"/>
        <v>0</v>
      </c>
      <c r="P124" s="1">
        <f t="shared" si="21"/>
        <v>0</v>
      </c>
      <c r="Q124" s="1">
        <f t="shared" si="22"/>
        <v>0</v>
      </c>
      <c r="R124" s="68"/>
    </row>
    <row r="125" spans="1:18" ht="12.75">
      <c r="A125" s="81"/>
      <c r="B125" s="112" t="s">
        <v>371</v>
      </c>
      <c r="C125" s="118" t="s">
        <v>372</v>
      </c>
      <c r="D125" s="118" t="s">
        <v>373</v>
      </c>
      <c r="E125" s="98">
        <v>2020</v>
      </c>
      <c r="F125" s="98">
        <v>490</v>
      </c>
      <c r="G125" s="98" t="s">
        <v>208</v>
      </c>
      <c r="H125" s="98"/>
      <c r="I125" s="98">
        <v>192</v>
      </c>
      <c r="J125" s="135"/>
      <c r="K125" s="125"/>
      <c r="L125" s="126">
        <v>329</v>
      </c>
      <c r="M125" s="126">
        <v>299</v>
      </c>
      <c r="N125" s="127"/>
      <c r="O125" s="1">
        <f t="shared" si="20"/>
        <v>0</v>
      </c>
      <c r="P125" s="1">
        <f t="shared" si="21"/>
        <v>0</v>
      </c>
      <c r="Q125" s="1">
        <f t="shared" si="22"/>
        <v>0</v>
      </c>
      <c r="R125" s="68"/>
    </row>
    <row r="126" spans="1:18" ht="12.75">
      <c r="A126" s="81"/>
      <c r="B126" s="86" t="s">
        <v>275</v>
      </c>
      <c r="C126" s="20" t="s">
        <v>276</v>
      </c>
      <c r="D126" s="20" t="s">
        <v>277</v>
      </c>
      <c r="E126" s="65">
        <v>2019</v>
      </c>
      <c r="F126" s="65">
        <v>645</v>
      </c>
      <c r="G126" s="65" t="s">
        <v>208</v>
      </c>
      <c r="H126" s="65" t="s">
        <v>197</v>
      </c>
      <c r="I126" s="65">
        <v>352</v>
      </c>
      <c r="J126" s="14"/>
      <c r="K126" s="13"/>
      <c r="L126" s="16">
        <v>479</v>
      </c>
      <c r="M126" s="16">
        <v>439</v>
      </c>
      <c r="N126" s="33"/>
      <c r="O126" s="1">
        <f t="shared" si="20"/>
        <v>0</v>
      </c>
      <c r="P126" s="1">
        <f t="shared" si="21"/>
        <v>0</v>
      </c>
      <c r="Q126" s="1">
        <f t="shared" si="22"/>
        <v>0</v>
      </c>
      <c r="R126" s="68"/>
    </row>
    <row r="127" spans="1:18" ht="12.75">
      <c r="A127" s="81"/>
      <c r="B127" s="86" t="s">
        <v>410</v>
      </c>
      <c r="C127" s="20" t="s">
        <v>409</v>
      </c>
      <c r="D127" s="20" t="s">
        <v>325</v>
      </c>
      <c r="E127" s="65">
        <v>2010</v>
      </c>
      <c r="F127" s="98">
        <v>760</v>
      </c>
      <c r="G127" s="65" t="s">
        <v>208</v>
      </c>
      <c r="H127" s="65" t="s">
        <v>193</v>
      </c>
      <c r="I127" s="65">
        <v>328</v>
      </c>
      <c r="J127" s="14"/>
      <c r="K127" s="13"/>
      <c r="L127" s="16">
        <v>439</v>
      </c>
      <c r="M127" s="16">
        <v>399</v>
      </c>
      <c r="N127" s="33"/>
      <c r="O127" s="1">
        <f t="shared" si="20"/>
        <v>0</v>
      </c>
      <c r="P127" s="1">
        <f t="shared" si="21"/>
        <v>0</v>
      </c>
      <c r="Q127" s="1">
        <f t="shared" si="22"/>
        <v>0</v>
      </c>
      <c r="R127" s="68"/>
    </row>
    <row r="128" spans="1:17" ht="12.75">
      <c r="A128" s="81"/>
      <c r="B128" s="112" t="s">
        <v>126</v>
      </c>
      <c r="C128" s="45" t="s">
        <v>124</v>
      </c>
      <c r="D128" s="121" t="s">
        <v>125</v>
      </c>
      <c r="E128" s="98">
        <v>2018</v>
      </c>
      <c r="F128" s="98">
        <v>150</v>
      </c>
      <c r="G128" s="98" t="s">
        <v>209</v>
      </c>
      <c r="H128" s="98" t="s">
        <v>193</v>
      </c>
      <c r="I128" s="98">
        <v>96</v>
      </c>
      <c r="J128" s="135"/>
      <c r="K128" s="125"/>
      <c r="L128" s="126">
        <v>179</v>
      </c>
      <c r="M128" s="126">
        <v>149</v>
      </c>
      <c r="N128" s="127"/>
      <c r="O128" s="1">
        <f t="shared" si="20"/>
        <v>0</v>
      </c>
      <c r="P128" s="1">
        <f t="shared" si="21"/>
        <v>0</v>
      </c>
      <c r="Q128" s="1">
        <f t="shared" si="22"/>
        <v>0</v>
      </c>
    </row>
    <row r="129" spans="1:17" ht="12.75">
      <c r="A129" s="81"/>
      <c r="B129" s="112" t="s">
        <v>128</v>
      </c>
      <c r="C129" s="45" t="s">
        <v>124</v>
      </c>
      <c r="D129" s="121" t="s">
        <v>127</v>
      </c>
      <c r="E129" s="98">
        <v>2013</v>
      </c>
      <c r="F129" s="98">
        <v>150</v>
      </c>
      <c r="G129" s="98" t="s">
        <v>209</v>
      </c>
      <c r="H129" s="98" t="s">
        <v>193</v>
      </c>
      <c r="I129" s="98">
        <v>96</v>
      </c>
      <c r="J129" s="135"/>
      <c r="K129" s="125"/>
      <c r="L129" s="126">
        <v>149</v>
      </c>
      <c r="M129" s="126">
        <v>119</v>
      </c>
      <c r="N129" s="127"/>
      <c r="O129" s="1">
        <f t="shared" si="20"/>
        <v>0</v>
      </c>
      <c r="P129" s="1">
        <f t="shared" si="21"/>
        <v>0</v>
      </c>
      <c r="Q129" s="1">
        <f t="shared" si="22"/>
        <v>0</v>
      </c>
    </row>
    <row r="130" spans="1:18" ht="12.75">
      <c r="A130" s="83"/>
      <c r="B130" s="139"/>
      <c r="C130" s="53"/>
      <c r="D130" s="53"/>
      <c r="E130" s="99"/>
      <c r="F130" s="99"/>
      <c r="G130" s="99"/>
      <c r="H130" s="99"/>
      <c r="I130" s="99"/>
      <c r="J130" s="140"/>
      <c r="K130" s="141"/>
      <c r="L130" s="142"/>
      <c r="M130" s="142"/>
      <c r="N130" s="143"/>
      <c r="O130" s="1"/>
      <c r="R130" s="68"/>
    </row>
    <row r="131" spans="1:18" ht="12.75">
      <c r="A131" s="83"/>
      <c r="B131" s="101" t="s">
        <v>422</v>
      </c>
      <c r="C131" s="53"/>
      <c r="D131" s="53"/>
      <c r="E131" s="99"/>
      <c r="F131" s="99"/>
      <c r="G131" s="99"/>
      <c r="H131" s="99"/>
      <c r="I131" s="99"/>
      <c r="J131" s="140"/>
      <c r="K131" s="141"/>
      <c r="L131" s="142"/>
      <c r="M131" s="142"/>
      <c r="N131" s="143"/>
      <c r="O131" s="1"/>
      <c r="R131" s="68"/>
    </row>
    <row r="132" spans="1:18" ht="12.75">
      <c r="A132" s="83"/>
      <c r="B132" s="101"/>
      <c r="C132" s="53"/>
      <c r="D132" s="53"/>
      <c r="E132" s="99"/>
      <c r="F132" s="99"/>
      <c r="G132" s="99"/>
      <c r="H132" s="99"/>
      <c r="I132" s="99"/>
      <c r="J132" s="140"/>
      <c r="K132" s="141"/>
      <c r="L132" s="142"/>
      <c r="M132" s="142"/>
      <c r="N132" s="143"/>
      <c r="O132" s="1"/>
      <c r="R132" s="68"/>
    </row>
    <row r="133" spans="1:18" ht="11.25">
      <c r="A133" s="67" t="s">
        <v>356</v>
      </c>
      <c r="B133" s="112" t="s">
        <v>556</v>
      </c>
      <c r="C133" s="45"/>
      <c r="D133" s="152" t="s">
        <v>555</v>
      </c>
      <c r="E133" s="144">
        <v>2021</v>
      </c>
      <c r="F133" s="177">
        <v>100</v>
      </c>
      <c r="G133" s="144" t="s">
        <v>84</v>
      </c>
      <c r="H133" s="144" t="s">
        <v>193</v>
      </c>
      <c r="I133" s="200">
        <v>36</v>
      </c>
      <c r="J133" s="153">
        <v>28</v>
      </c>
      <c r="K133" s="154">
        <f aca="true" t="shared" si="23" ref="K133:K139">J133*1.5</f>
        <v>42</v>
      </c>
      <c r="L133" s="155">
        <v>399</v>
      </c>
      <c r="M133" s="155">
        <v>349</v>
      </c>
      <c r="N133" s="33"/>
      <c r="O133" s="1">
        <f aca="true" t="shared" si="24" ref="O133:O139">N133*L133</f>
        <v>0</v>
      </c>
      <c r="P133" s="1">
        <f aca="true" t="shared" si="25" ref="P133:P139">N133*M133</f>
        <v>0</v>
      </c>
      <c r="Q133" s="1">
        <f aca="true" t="shared" si="26" ref="Q133:Q139">F133*N133</f>
        <v>0</v>
      </c>
      <c r="R133" s="68" t="s">
        <v>308</v>
      </c>
    </row>
    <row r="134" spans="1:18" ht="11.25">
      <c r="A134" s="67" t="s">
        <v>356</v>
      </c>
      <c r="B134" s="112" t="s">
        <v>557</v>
      </c>
      <c r="C134" s="45" t="s">
        <v>310</v>
      </c>
      <c r="D134" s="152" t="s">
        <v>558</v>
      </c>
      <c r="E134" s="144">
        <v>2021</v>
      </c>
      <c r="F134" s="177">
        <v>190</v>
      </c>
      <c r="G134" s="144" t="s">
        <v>84</v>
      </c>
      <c r="H134" s="144" t="s">
        <v>193</v>
      </c>
      <c r="I134" s="200">
        <v>78</v>
      </c>
      <c r="J134" s="153">
        <v>28</v>
      </c>
      <c r="K134" s="154">
        <f t="shared" si="23"/>
        <v>42</v>
      </c>
      <c r="L134" s="155">
        <v>699</v>
      </c>
      <c r="M134" s="155">
        <v>649</v>
      </c>
      <c r="N134" s="33"/>
      <c r="O134" s="1">
        <f t="shared" si="24"/>
        <v>0</v>
      </c>
      <c r="P134" s="1">
        <f t="shared" si="25"/>
        <v>0</v>
      </c>
      <c r="Q134" s="1">
        <f t="shared" si="26"/>
        <v>0</v>
      </c>
      <c r="R134" s="68" t="s">
        <v>308</v>
      </c>
    </row>
    <row r="135" spans="1:18" ht="11.25">
      <c r="A135" s="67" t="s">
        <v>356</v>
      </c>
      <c r="B135" s="112" t="s">
        <v>554</v>
      </c>
      <c r="C135" s="45" t="s">
        <v>117</v>
      </c>
      <c r="D135" s="152" t="s">
        <v>553</v>
      </c>
      <c r="E135" s="144">
        <v>2021</v>
      </c>
      <c r="F135" s="177">
        <v>100</v>
      </c>
      <c r="G135" s="144" t="s">
        <v>84</v>
      </c>
      <c r="H135" s="144" t="s">
        <v>193</v>
      </c>
      <c r="I135" s="200">
        <v>40</v>
      </c>
      <c r="J135" s="153">
        <v>28</v>
      </c>
      <c r="K135" s="154">
        <f t="shared" si="23"/>
        <v>42</v>
      </c>
      <c r="L135" s="155">
        <v>549</v>
      </c>
      <c r="M135" s="155">
        <v>499</v>
      </c>
      <c r="N135" s="33"/>
      <c r="O135" s="1">
        <f t="shared" si="24"/>
        <v>0</v>
      </c>
      <c r="P135" s="1">
        <f t="shared" si="25"/>
        <v>0</v>
      </c>
      <c r="Q135" s="1">
        <f t="shared" si="26"/>
        <v>0</v>
      </c>
      <c r="R135" s="68" t="s">
        <v>308</v>
      </c>
    </row>
    <row r="136" spans="1:18" ht="11.25">
      <c r="A136" s="67"/>
      <c r="B136" s="112" t="s">
        <v>535</v>
      </c>
      <c r="C136" s="45" t="s">
        <v>534</v>
      </c>
      <c r="D136" s="152" t="s">
        <v>536</v>
      </c>
      <c r="E136" s="144">
        <v>2020</v>
      </c>
      <c r="F136" s="177">
        <v>100</v>
      </c>
      <c r="G136" s="144" t="s">
        <v>84</v>
      </c>
      <c r="H136" s="144" t="s">
        <v>193</v>
      </c>
      <c r="I136" s="200">
        <v>40</v>
      </c>
      <c r="J136" s="153">
        <v>28</v>
      </c>
      <c r="K136" s="154">
        <f t="shared" si="23"/>
        <v>42</v>
      </c>
      <c r="L136" s="155">
        <v>549</v>
      </c>
      <c r="M136" s="155">
        <v>499</v>
      </c>
      <c r="N136" s="33"/>
      <c r="O136" s="1">
        <f t="shared" si="24"/>
        <v>0</v>
      </c>
      <c r="P136" s="1">
        <f t="shared" si="25"/>
        <v>0</v>
      </c>
      <c r="Q136" s="1">
        <f t="shared" si="26"/>
        <v>0</v>
      </c>
      <c r="R136" s="68"/>
    </row>
    <row r="137" spans="1:18" ht="11.25">
      <c r="A137" s="67"/>
      <c r="B137" s="151" t="s">
        <v>194</v>
      </c>
      <c r="C137" s="45" t="s">
        <v>520</v>
      </c>
      <c r="D137" s="152" t="s">
        <v>521</v>
      </c>
      <c r="E137" s="144">
        <v>2020</v>
      </c>
      <c r="F137" s="177">
        <v>600</v>
      </c>
      <c r="G137" s="144" t="s">
        <v>84</v>
      </c>
      <c r="H137" s="144" t="s">
        <v>193</v>
      </c>
      <c r="I137" s="144">
        <v>84</v>
      </c>
      <c r="J137" s="153">
        <v>28</v>
      </c>
      <c r="K137" s="154">
        <f t="shared" si="23"/>
        <v>42</v>
      </c>
      <c r="L137" s="155">
        <v>1499</v>
      </c>
      <c r="M137" s="155">
        <v>1499</v>
      </c>
      <c r="N137" s="33"/>
      <c r="O137" s="1">
        <f t="shared" si="24"/>
        <v>0</v>
      </c>
      <c r="P137" s="1">
        <f t="shared" si="25"/>
        <v>0</v>
      </c>
      <c r="Q137" s="1">
        <f t="shared" si="26"/>
        <v>0</v>
      </c>
      <c r="R137" s="68"/>
    </row>
    <row r="138" spans="1:18" ht="11.25">
      <c r="A138" s="67"/>
      <c r="B138" s="151" t="s">
        <v>194</v>
      </c>
      <c r="C138" s="45" t="s">
        <v>442</v>
      </c>
      <c r="D138" s="96" t="s">
        <v>522</v>
      </c>
      <c r="E138" s="144">
        <v>2019</v>
      </c>
      <c r="F138" s="177">
        <v>180</v>
      </c>
      <c r="G138" s="144" t="s">
        <v>84</v>
      </c>
      <c r="H138" s="144" t="s">
        <v>193</v>
      </c>
      <c r="I138" s="144">
        <v>30</v>
      </c>
      <c r="J138" s="153">
        <v>28</v>
      </c>
      <c r="K138" s="154">
        <f t="shared" si="23"/>
        <v>42</v>
      </c>
      <c r="L138" s="155">
        <v>549</v>
      </c>
      <c r="M138" s="155">
        <v>499</v>
      </c>
      <c r="N138" s="33"/>
      <c r="O138" s="1">
        <f t="shared" si="24"/>
        <v>0</v>
      </c>
      <c r="P138" s="1">
        <f t="shared" si="25"/>
        <v>0</v>
      </c>
      <c r="Q138" s="1">
        <f t="shared" si="26"/>
        <v>0</v>
      </c>
      <c r="R138" s="68"/>
    </row>
    <row r="139" spans="1:18" ht="11.25">
      <c r="A139" s="67"/>
      <c r="B139" s="151" t="s">
        <v>194</v>
      </c>
      <c r="C139" s="20" t="s">
        <v>499</v>
      </c>
      <c r="D139" s="96" t="s">
        <v>500</v>
      </c>
      <c r="E139" s="144">
        <v>2019</v>
      </c>
      <c r="F139" s="177">
        <v>180</v>
      </c>
      <c r="G139" s="144" t="s">
        <v>84</v>
      </c>
      <c r="H139" s="144" t="s">
        <v>193</v>
      </c>
      <c r="I139" s="144">
        <v>36</v>
      </c>
      <c r="J139" s="153">
        <v>28</v>
      </c>
      <c r="K139" s="154">
        <f t="shared" si="23"/>
        <v>42</v>
      </c>
      <c r="L139" s="155">
        <v>699</v>
      </c>
      <c r="M139" s="155">
        <v>649</v>
      </c>
      <c r="N139" s="33"/>
      <c r="O139" s="1">
        <f t="shared" si="24"/>
        <v>0</v>
      </c>
      <c r="P139" s="1">
        <f t="shared" si="25"/>
        <v>0</v>
      </c>
      <c r="Q139" s="1">
        <f t="shared" si="26"/>
        <v>0</v>
      </c>
      <c r="R139" s="68"/>
    </row>
    <row r="140" spans="1:18" ht="11.25">
      <c r="A140" s="67"/>
      <c r="B140" s="151" t="s">
        <v>194</v>
      </c>
      <c r="C140" s="20" t="s">
        <v>492</v>
      </c>
      <c r="D140" s="96" t="s">
        <v>493</v>
      </c>
      <c r="E140" s="144">
        <v>2018</v>
      </c>
      <c r="F140" s="177">
        <v>490</v>
      </c>
      <c r="G140" s="200" t="s">
        <v>494</v>
      </c>
      <c r="H140" s="144" t="s">
        <v>193</v>
      </c>
      <c r="I140" s="144">
        <v>80</v>
      </c>
      <c r="J140" s="153">
        <v>28</v>
      </c>
      <c r="K140" s="154">
        <f aca="true" t="shared" si="27" ref="K140:K146">J140*1.5</f>
        <v>42</v>
      </c>
      <c r="L140" s="155">
        <v>1499</v>
      </c>
      <c r="M140" s="155">
        <v>1499</v>
      </c>
      <c r="N140" s="33"/>
      <c r="O140" s="1">
        <f aca="true" t="shared" si="28" ref="O140:O146">N140*L140</f>
        <v>0</v>
      </c>
      <c r="P140" s="1">
        <f aca="true" t="shared" si="29" ref="P140:P146">N140*M140</f>
        <v>0</v>
      </c>
      <c r="Q140" s="1">
        <f aca="true" t="shared" si="30" ref="Q140:Q146">F140*N140</f>
        <v>0</v>
      </c>
      <c r="R140" s="68"/>
    </row>
    <row r="141" spans="1:18" ht="11.25">
      <c r="A141" s="67"/>
      <c r="B141" s="151" t="s">
        <v>194</v>
      </c>
      <c r="C141" s="20"/>
      <c r="D141" s="96" t="s">
        <v>495</v>
      </c>
      <c r="E141" s="144">
        <v>2018</v>
      </c>
      <c r="F141" s="177">
        <v>160</v>
      </c>
      <c r="G141" s="144" t="s">
        <v>84</v>
      </c>
      <c r="H141" s="144" t="s">
        <v>193</v>
      </c>
      <c r="I141" s="144">
        <v>40</v>
      </c>
      <c r="J141" s="153">
        <v>28</v>
      </c>
      <c r="K141" s="154">
        <f t="shared" si="27"/>
        <v>42</v>
      </c>
      <c r="L141" s="155">
        <v>549</v>
      </c>
      <c r="M141" s="155">
        <v>499</v>
      </c>
      <c r="N141" s="33"/>
      <c r="O141" s="1">
        <f t="shared" si="28"/>
        <v>0</v>
      </c>
      <c r="P141" s="1">
        <f t="shared" si="29"/>
        <v>0</v>
      </c>
      <c r="Q141" s="1">
        <f t="shared" si="30"/>
        <v>0</v>
      </c>
      <c r="R141" s="68"/>
    </row>
    <row r="142" spans="1:18" ht="11.25">
      <c r="A142" s="67"/>
      <c r="B142" s="151" t="s">
        <v>194</v>
      </c>
      <c r="C142" s="20" t="s">
        <v>43</v>
      </c>
      <c r="D142" s="96" t="s">
        <v>486</v>
      </c>
      <c r="E142" s="144">
        <v>2018</v>
      </c>
      <c r="F142" s="177">
        <v>160</v>
      </c>
      <c r="G142" s="144" t="s">
        <v>84</v>
      </c>
      <c r="H142" s="144" t="s">
        <v>193</v>
      </c>
      <c r="I142" s="144">
        <v>80</v>
      </c>
      <c r="J142" s="153">
        <v>28</v>
      </c>
      <c r="K142" s="154">
        <f t="shared" si="27"/>
        <v>42</v>
      </c>
      <c r="L142" s="155">
        <v>449</v>
      </c>
      <c r="M142" s="155">
        <v>399</v>
      </c>
      <c r="N142" s="33"/>
      <c r="O142" s="1">
        <f t="shared" si="28"/>
        <v>0</v>
      </c>
      <c r="P142" s="1">
        <f t="shared" si="29"/>
        <v>0</v>
      </c>
      <c r="Q142" s="1">
        <f t="shared" si="30"/>
        <v>0</v>
      </c>
      <c r="R142" s="68"/>
    </row>
    <row r="143" spans="1:18" ht="11.25">
      <c r="A143" s="67"/>
      <c r="B143" s="151" t="s">
        <v>194</v>
      </c>
      <c r="C143" s="45" t="s">
        <v>442</v>
      </c>
      <c r="D143" s="96" t="s">
        <v>443</v>
      </c>
      <c r="E143" s="144">
        <v>2016</v>
      </c>
      <c r="F143" s="144">
        <v>220</v>
      </c>
      <c r="G143" s="144" t="s">
        <v>84</v>
      </c>
      <c r="H143" s="144" t="s">
        <v>193</v>
      </c>
      <c r="I143" s="144">
        <v>86</v>
      </c>
      <c r="J143" s="153">
        <v>28</v>
      </c>
      <c r="K143" s="154">
        <f t="shared" si="27"/>
        <v>42</v>
      </c>
      <c r="L143" s="155">
        <v>899</v>
      </c>
      <c r="M143" s="155">
        <v>849</v>
      </c>
      <c r="N143" s="33"/>
      <c r="O143" s="1">
        <f t="shared" si="28"/>
        <v>0</v>
      </c>
      <c r="P143" s="1">
        <f t="shared" si="29"/>
        <v>0</v>
      </c>
      <c r="Q143" s="1">
        <f t="shared" si="30"/>
        <v>0</v>
      </c>
      <c r="R143" s="68"/>
    </row>
    <row r="144" spans="1:18" ht="11.25">
      <c r="A144" s="67"/>
      <c r="B144" s="151" t="s">
        <v>194</v>
      </c>
      <c r="C144" s="20" t="s">
        <v>437</v>
      </c>
      <c r="D144" s="152" t="s">
        <v>438</v>
      </c>
      <c r="E144" s="144">
        <v>2016</v>
      </c>
      <c r="F144" s="144">
        <v>210</v>
      </c>
      <c r="G144" s="144" t="s">
        <v>84</v>
      </c>
      <c r="H144" s="144" t="s">
        <v>193</v>
      </c>
      <c r="I144" s="144">
        <v>80</v>
      </c>
      <c r="J144" s="153">
        <v>28</v>
      </c>
      <c r="K144" s="154">
        <f t="shared" si="27"/>
        <v>42</v>
      </c>
      <c r="L144" s="155">
        <v>899</v>
      </c>
      <c r="M144" s="155">
        <v>849</v>
      </c>
      <c r="N144" s="33"/>
      <c r="O144" s="1">
        <f t="shared" si="28"/>
        <v>0</v>
      </c>
      <c r="P144" s="1">
        <f t="shared" si="29"/>
        <v>0</v>
      </c>
      <c r="Q144" s="1">
        <f t="shared" si="30"/>
        <v>0</v>
      </c>
      <c r="R144" s="68"/>
    </row>
    <row r="145" spans="1:18" ht="11.25">
      <c r="A145" s="67"/>
      <c r="B145" s="151" t="s">
        <v>194</v>
      </c>
      <c r="C145" s="20" t="s">
        <v>43</v>
      </c>
      <c r="D145" s="152" t="s">
        <v>424</v>
      </c>
      <c r="E145" s="144">
        <v>2017</v>
      </c>
      <c r="F145" s="144">
        <v>210</v>
      </c>
      <c r="G145" s="144" t="s">
        <v>84</v>
      </c>
      <c r="H145" s="144" t="s">
        <v>193</v>
      </c>
      <c r="I145" s="144">
        <v>80</v>
      </c>
      <c r="J145" s="153">
        <v>28</v>
      </c>
      <c r="K145" s="154">
        <f t="shared" si="27"/>
        <v>42</v>
      </c>
      <c r="L145" s="155">
        <v>549</v>
      </c>
      <c r="M145" s="155">
        <v>499</v>
      </c>
      <c r="N145" s="33"/>
      <c r="O145" s="1">
        <f t="shared" si="28"/>
        <v>0</v>
      </c>
      <c r="P145" s="1">
        <f t="shared" si="29"/>
        <v>0</v>
      </c>
      <c r="Q145" s="1">
        <f t="shared" si="30"/>
        <v>0</v>
      </c>
      <c r="R145" s="68"/>
    </row>
    <row r="146" spans="1:18" ht="12.75">
      <c r="A146" s="81"/>
      <c r="B146" s="151" t="s">
        <v>194</v>
      </c>
      <c r="C146" s="152" t="s">
        <v>191</v>
      </c>
      <c r="D146" s="152" t="s">
        <v>423</v>
      </c>
      <c r="E146" s="144">
        <v>2016</v>
      </c>
      <c r="F146" s="144">
        <v>240</v>
      </c>
      <c r="G146" s="144" t="s">
        <v>84</v>
      </c>
      <c r="H146" s="144" t="s">
        <v>193</v>
      </c>
      <c r="I146" s="144">
        <v>80</v>
      </c>
      <c r="J146" s="153">
        <v>28</v>
      </c>
      <c r="K146" s="154">
        <f t="shared" si="27"/>
        <v>42</v>
      </c>
      <c r="L146" s="155">
        <v>699</v>
      </c>
      <c r="M146" s="155">
        <v>649</v>
      </c>
      <c r="N146" s="33"/>
      <c r="O146" s="1">
        <f t="shared" si="28"/>
        <v>0</v>
      </c>
      <c r="P146" s="1">
        <f t="shared" si="29"/>
        <v>0</v>
      </c>
      <c r="Q146" s="1">
        <f t="shared" si="30"/>
        <v>0</v>
      </c>
      <c r="R146" s="68"/>
    </row>
    <row r="147" spans="1:20" ht="11.25">
      <c r="A147" s="141"/>
      <c r="B147" s="145"/>
      <c r="C147" s="146"/>
      <c r="D147" s="146"/>
      <c r="E147" s="147"/>
      <c r="F147" s="147"/>
      <c r="G147" s="147"/>
      <c r="H147" s="147"/>
      <c r="I147" s="147"/>
      <c r="J147" s="148"/>
      <c r="K147" s="149"/>
      <c r="L147" s="150"/>
      <c r="M147" s="150"/>
      <c r="N147" s="48"/>
      <c r="O147" s="1"/>
      <c r="R147" s="68"/>
      <c r="S147" s="64"/>
      <c r="T147" s="64"/>
    </row>
    <row r="148" spans="1:20" s="64" customFormat="1" ht="11.25" customHeight="1">
      <c r="A148" s="83"/>
      <c r="B148" s="101" t="s">
        <v>419</v>
      </c>
      <c r="C148" s="53"/>
      <c r="D148" s="53"/>
      <c r="E148" s="99"/>
      <c r="F148" s="99"/>
      <c r="G148" s="99"/>
      <c r="H148" s="99"/>
      <c r="I148" s="99"/>
      <c r="J148" s="140"/>
      <c r="K148" s="141"/>
      <c r="L148" s="142"/>
      <c r="M148" s="142"/>
      <c r="N148" s="143"/>
      <c r="O148" s="1"/>
      <c r="P148" s="1"/>
      <c r="Q148" s="1"/>
      <c r="R148" s="68"/>
      <c r="S148" s="1"/>
      <c r="T148" s="1"/>
    </row>
    <row r="149" spans="1:15" ht="11.25">
      <c r="A149" s="22"/>
      <c r="B149" s="71"/>
      <c r="C149" s="22"/>
      <c r="D149" s="53"/>
      <c r="E149" s="71"/>
      <c r="F149" s="71"/>
      <c r="G149" s="71"/>
      <c r="H149" s="71"/>
      <c r="I149" s="71"/>
      <c r="J149" s="46"/>
      <c r="K149" s="22"/>
      <c r="L149" s="47"/>
      <c r="M149" s="47"/>
      <c r="N149" s="48"/>
      <c r="O149" s="1"/>
    </row>
    <row r="150" spans="1:18" ht="11.25" customHeight="1">
      <c r="A150" s="67" t="s">
        <v>356</v>
      </c>
      <c r="B150" s="86" t="s">
        <v>545</v>
      </c>
      <c r="C150" s="20" t="s">
        <v>543</v>
      </c>
      <c r="D150" s="96" t="s">
        <v>544</v>
      </c>
      <c r="E150" s="65">
        <v>2021</v>
      </c>
      <c r="F150" s="177">
        <v>600</v>
      </c>
      <c r="G150" s="138" t="s">
        <v>174</v>
      </c>
      <c r="H150" s="138"/>
      <c r="I150" s="65">
        <v>480</v>
      </c>
      <c r="J150" s="14"/>
      <c r="K150" s="13"/>
      <c r="L150" s="16">
        <v>779</v>
      </c>
      <c r="M150" s="16">
        <v>749</v>
      </c>
      <c r="N150" s="33"/>
      <c r="O150" s="1">
        <f aca="true" t="shared" si="31" ref="O150:O157">N150*L150</f>
        <v>0</v>
      </c>
      <c r="P150" s="1">
        <f aca="true" t="shared" si="32" ref="P150:P157">N150*M150</f>
        <v>0</v>
      </c>
      <c r="Q150" s="1">
        <f aca="true" t="shared" si="33" ref="Q150:Q157">F150*N150</f>
        <v>0</v>
      </c>
      <c r="R150" s="68"/>
    </row>
    <row r="151" spans="1:18" ht="11.25" customHeight="1">
      <c r="A151" s="67"/>
      <c r="B151" s="86" t="s">
        <v>548</v>
      </c>
      <c r="C151" s="20" t="s">
        <v>546</v>
      </c>
      <c r="D151" s="96" t="s">
        <v>547</v>
      </c>
      <c r="E151" s="65">
        <v>2020</v>
      </c>
      <c r="F151" s="177">
        <v>600</v>
      </c>
      <c r="G151" s="138" t="s">
        <v>174</v>
      </c>
      <c r="H151" s="138"/>
      <c r="I151" s="65">
        <v>528</v>
      </c>
      <c r="J151" s="14"/>
      <c r="K151" s="13"/>
      <c r="L151" s="16">
        <v>499</v>
      </c>
      <c r="M151" s="16">
        <v>449</v>
      </c>
      <c r="N151" s="33"/>
      <c r="O151" s="1">
        <f t="shared" si="31"/>
        <v>0</v>
      </c>
      <c r="P151" s="1">
        <f t="shared" si="32"/>
        <v>0</v>
      </c>
      <c r="Q151" s="1">
        <f t="shared" si="33"/>
        <v>0</v>
      </c>
      <c r="R151" s="68"/>
    </row>
    <row r="152" spans="1:18" ht="11.25" customHeight="1">
      <c r="A152" s="157">
        <v>40010015</v>
      </c>
      <c r="B152" s="86" t="s">
        <v>343</v>
      </c>
      <c r="C152" s="21" t="s">
        <v>344</v>
      </c>
      <c r="D152" s="20" t="s">
        <v>345</v>
      </c>
      <c r="E152" s="65">
        <v>2005</v>
      </c>
      <c r="F152" s="65">
        <v>325</v>
      </c>
      <c r="G152" s="65" t="s">
        <v>208</v>
      </c>
      <c r="H152" s="65"/>
      <c r="I152" s="65">
        <v>288</v>
      </c>
      <c r="J152" s="65" t="s">
        <v>346</v>
      </c>
      <c r="K152" s="65" t="s">
        <v>208</v>
      </c>
      <c r="L152" s="16">
        <v>249</v>
      </c>
      <c r="M152" s="16">
        <v>219</v>
      </c>
      <c r="N152" s="77"/>
      <c r="O152" s="1">
        <f t="shared" si="31"/>
        <v>0</v>
      </c>
      <c r="P152" s="1">
        <f t="shared" si="32"/>
        <v>0</v>
      </c>
      <c r="Q152" s="1">
        <f t="shared" si="33"/>
        <v>0</v>
      </c>
      <c r="R152" s="68"/>
    </row>
    <row r="153" spans="1:18" ht="11.25">
      <c r="A153" s="22"/>
      <c r="B153" s="86" t="s">
        <v>357</v>
      </c>
      <c r="C153" s="21" t="s">
        <v>358</v>
      </c>
      <c r="D153" s="20" t="s">
        <v>363</v>
      </c>
      <c r="E153" s="65">
        <v>2005</v>
      </c>
      <c r="F153" s="65">
        <v>320</v>
      </c>
      <c r="G153" s="65" t="s">
        <v>208</v>
      </c>
      <c r="H153" s="65"/>
      <c r="I153" s="65">
        <v>272</v>
      </c>
      <c r="J153" s="65" t="s">
        <v>346</v>
      </c>
      <c r="K153" s="65" t="s">
        <v>208</v>
      </c>
      <c r="L153" s="16">
        <v>249</v>
      </c>
      <c r="M153" s="16">
        <v>219</v>
      </c>
      <c r="N153" s="77"/>
      <c r="O153" s="1">
        <f t="shared" si="31"/>
        <v>0</v>
      </c>
      <c r="P153" s="1">
        <f t="shared" si="32"/>
        <v>0</v>
      </c>
      <c r="Q153" s="1">
        <f t="shared" si="33"/>
        <v>0</v>
      </c>
      <c r="R153" s="68"/>
    </row>
    <row r="154" spans="1:18" ht="12.75">
      <c r="A154" s="156"/>
      <c r="B154" s="86" t="s">
        <v>18</v>
      </c>
      <c r="C154" s="45" t="s">
        <v>414</v>
      </c>
      <c r="D154" s="20" t="s">
        <v>415</v>
      </c>
      <c r="E154" s="65">
        <v>2013</v>
      </c>
      <c r="F154" s="98">
        <v>410</v>
      </c>
      <c r="G154" s="65" t="s">
        <v>208</v>
      </c>
      <c r="H154" s="65"/>
      <c r="I154" s="65">
        <v>240</v>
      </c>
      <c r="J154" s="14"/>
      <c r="K154" s="13"/>
      <c r="L154" s="16">
        <v>279</v>
      </c>
      <c r="M154" s="16">
        <v>249</v>
      </c>
      <c r="N154" s="33"/>
      <c r="O154" s="1">
        <f t="shared" si="31"/>
        <v>0</v>
      </c>
      <c r="P154" s="1">
        <f t="shared" si="32"/>
        <v>0</v>
      </c>
      <c r="Q154" s="1">
        <f t="shared" si="33"/>
        <v>0</v>
      </c>
      <c r="R154" s="68"/>
    </row>
    <row r="155" spans="1:17" ht="11.25">
      <c r="A155" s="13">
        <v>40006008</v>
      </c>
      <c r="B155" s="86" t="s">
        <v>261</v>
      </c>
      <c r="C155" s="21" t="s">
        <v>262</v>
      </c>
      <c r="D155" s="21" t="s">
        <v>263</v>
      </c>
      <c r="E155" s="65">
        <v>2004</v>
      </c>
      <c r="F155" s="65">
        <v>540</v>
      </c>
      <c r="G155" s="65" t="s">
        <v>208</v>
      </c>
      <c r="H155" s="65"/>
      <c r="I155" s="65">
        <v>432</v>
      </c>
      <c r="J155" s="14">
        <v>26</v>
      </c>
      <c r="K155" s="13">
        <f>J155*1.5</f>
        <v>39</v>
      </c>
      <c r="L155" s="16">
        <v>229</v>
      </c>
      <c r="M155" s="16">
        <v>199</v>
      </c>
      <c r="N155" s="77"/>
      <c r="O155" s="1">
        <f t="shared" si="31"/>
        <v>0</v>
      </c>
      <c r="P155" s="1">
        <f t="shared" si="32"/>
        <v>0</v>
      </c>
      <c r="Q155" s="1">
        <f t="shared" si="33"/>
        <v>0</v>
      </c>
    </row>
    <row r="156" spans="1:18" ht="12.75">
      <c r="A156" s="84"/>
      <c r="B156" s="86" t="s">
        <v>18</v>
      </c>
      <c r="C156" s="20" t="s">
        <v>16</v>
      </c>
      <c r="D156" s="20" t="s">
        <v>17</v>
      </c>
      <c r="E156" s="65">
        <v>2009</v>
      </c>
      <c r="F156" s="98">
        <v>410</v>
      </c>
      <c r="G156" s="65" t="s">
        <v>208</v>
      </c>
      <c r="H156" s="65" t="s">
        <v>101</v>
      </c>
      <c r="I156" s="65">
        <v>400</v>
      </c>
      <c r="J156" s="14"/>
      <c r="K156" s="13"/>
      <c r="L156" s="16">
        <v>339</v>
      </c>
      <c r="M156" s="16">
        <v>299</v>
      </c>
      <c r="N156" s="33"/>
      <c r="O156" s="1">
        <f t="shared" si="31"/>
        <v>0</v>
      </c>
      <c r="P156" s="1">
        <f t="shared" si="32"/>
        <v>0</v>
      </c>
      <c r="Q156" s="1">
        <f t="shared" si="33"/>
        <v>0</v>
      </c>
      <c r="R156" s="68"/>
    </row>
    <row r="157" spans="1:17" ht="11.25" customHeight="1">
      <c r="A157" s="84"/>
      <c r="B157" s="86" t="s">
        <v>142</v>
      </c>
      <c r="C157" s="20" t="s">
        <v>140</v>
      </c>
      <c r="D157" s="20" t="s">
        <v>141</v>
      </c>
      <c r="E157" s="65">
        <v>2007</v>
      </c>
      <c r="F157" s="65">
        <v>433</v>
      </c>
      <c r="G157" s="65" t="s">
        <v>208</v>
      </c>
      <c r="H157" s="65"/>
      <c r="I157" s="65">
        <v>320</v>
      </c>
      <c r="J157" s="14"/>
      <c r="K157" s="13"/>
      <c r="L157" s="16">
        <v>249</v>
      </c>
      <c r="M157" s="16">
        <v>219</v>
      </c>
      <c r="N157" s="33"/>
      <c r="O157" s="1">
        <f t="shared" si="31"/>
        <v>0</v>
      </c>
      <c r="P157" s="1">
        <f t="shared" si="32"/>
        <v>0</v>
      </c>
      <c r="Q157" s="1">
        <f t="shared" si="33"/>
        <v>0</v>
      </c>
    </row>
    <row r="158" spans="1:15" ht="11.25">
      <c r="A158" s="22"/>
      <c r="B158" s="71"/>
      <c r="C158" s="23"/>
      <c r="D158" s="23"/>
      <c r="E158" s="71"/>
      <c r="F158" s="71"/>
      <c r="G158" s="71"/>
      <c r="H158" s="71"/>
      <c r="I158" s="71"/>
      <c r="J158" s="46"/>
      <c r="K158" s="22"/>
      <c r="L158" s="47"/>
      <c r="M158" s="47"/>
      <c r="N158" s="78"/>
      <c r="O158" s="1"/>
    </row>
    <row r="159" spans="1:15" ht="11.25">
      <c r="A159" s="22"/>
      <c r="B159" s="101" t="s">
        <v>100</v>
      </c>
      <c r="C159" s="23"/>
      <c r="D159" s="23"/>
      <c r="E159" s="71"/>
      <c r="F159" s="71"/>
      <c r="G159" s="71"/>
      <c r="H159" s="71"/>
      <c r="I159" s="71"/>
      <c r="J159" s="46"/>
      <c r="K159" s="22"/>
      <c r="L159" s="47"/>
      <c r="M159" s="47"/>
      <c r="N159" s="78"/>
      <c r="O159" s="1"/>
    </row>
    <row r="160" spans="1:15" ht="11.25">
      <c r="A160" s="22"/>
      <c r="B160" s="71"/>
      <c r="C160" s="23"/>
      <c r="D160" s="23"/>
      <c r="E160" s="71"/>
      <c r="F160" s="71"/>
      <c r="G160" s="71"/>
      <c r="H160" s="71"/>
      <c r="I160" s="71"/>
      <c r="J160" s="46"/>
      <c r="K160" s="22"/>
      <c r="L160" s="47"/>
      <c r="M160" s="47"/>
      <c r="N160" s="78"/>
      <c r="O160" s="1"/>
    </row>
    <row r="161" spans="1:18" ht="12.75">
      <c r="A161" s="81"/>
      <c r="B161" s="112" t="s">
        <v>483</v>
      </c>
      <c r="C161" s="20" t="s">
        <v>335</v>
      </c>
      <c r="D161" s="118" t="s">
        <v>479</v>
      </c>
      <c r="E161" s="113">
        <v>2018</v>
      </c>
      <c r="F161" s="113">
        <v>280</v>
      </c>
      <c r="G161" s="113" t="s">
        <v>208</v>
      </c>
      <c r="H161" s="113"/>
      <c r="I161" s="113">
        <v>368</v>
      </c>
      <c r="J161" s="114"/>
      <c r="K161" s="115"/>
      <c r="L161" s="116">
        <v>249</v>
      </c>
      <c r="M161" s="116">
        <v>219</v>
      </c>
      <c r="N161" s="117"/>
      <c r="O161" s="1">
        <f aca="true" t="shared" si="34" ref="O161:O169">N161*L161</f>
        <v>0</v>
      </c>
      <c r="P161" s="1">
        <f aca="true" t="shared" si="35" ref="P161:P169">N161*M161</f>
        <v>0</v>
      </c>
      <c r="Q161" s="1">
        <f aca="true" t="shared" si="36" ref="Q161:Q169">F161*N161</f>
        <v>0</v>
      </c>
      <c r="R161" s="68"/>
    </row>
    <row r="162" spans="1:18" ht="12.75">
      <c r="A162" s="81"/>
      <c r="B162" s="112" t="s">
        <v>123</v>
      </c>
      <c r="C162" s="20" t="s">
        <v>335</v>
      </c>
      <c r="D162" s="118" t="s">
        <v>436</v>
      </c>
      <c r="E162" s="113">
        <v>2016</v>
      </c>
      <c r="F162" s="113">
        <v>280</v>
      </c>
      <c r="G162" s="113" t="s">
        <v>208</v>
      </c>
      <c r="H162" s="113"/>
      <c r="I162" s="113">
        <v>376</v>
      </c>
      <c r="J162" s="114"/>
      <c r="K162" s="115"/>
      <c r="L162" s="116">
        <v>279</v>
      </c>
      <c r="M162" s="116">
        <v>249</v>
      </c>
      <c r="N162" s="117"/>
      <c r="O162" s="1">
        <f>N162*L162</f>
        <v>0</v>
      </c>
      <c r="P162" s="1">
        <f>N162*M162</f>
        <v>0</v>
      </c>
      <c r="Q162" s="1">
        <f>F162*N162</f>
        <v>0</v>
      </c>
      <c r="R162" s="68"/>
    </row>
    <row r="163" spans="1:18" ht="12.75">
      <c r="A163" s="81"/>
      <c r="B163" s="112" t="s">
        <v>123</v>
      </c>
      <c r="C163" s="118" t="s">
        <v>164</v>
      </c>
      <c r="D163" s="118" t="s">
        <v>122</v>
      </c>
      <c r="E163" s="113">
        <v>2014</v>
      </c>
      <c r="F163" s="113">
        <v>280</v>
      </c>
      <c r="G163" s="113" t="s">
        <v>208</v>
      </c>
      <c r="H163" s="113"/>
      <c r="I163" s="113">
        <v>376</v>
      </c>
      <c r="J163" s="114"/>
      <c r="K163" s="115"/>
      <c r="L163" s="116">
        <v>219</v>
      </c>
      <c r="M163" s="116">
        <v>199</v>
      </c>
      <c r="N163" s="117"/>
      <c r="O163" s="1">
        <f>N163*L163</f>
        <v>0</v>
      </c>
      <c r="P163" s="1">
        <f>N163*M163</f>
        <v>0</v>
      </c>
      <c r="Q163" s="1">
        <f>F163*N163</f>
        <v>0</v>
      </c>
      <c r="R163" s="68"/>
    </row>
    <row r="164" spans="1:18" ht="14.25" customHeight="1">
      <c r="A164" s="81"/>
      <c r="B164" s="112" t="s">
        <v>167</v>
      </c>
      <c r="C164" s="118" t="s">
        <v>164</v>
      </c>
      <c r="D164" s="118" t="s">
        <v>166</v>
      </c>
      <c r="E164" s="113">
        <v>2012</v>
      </c>
      <c r="F164" s="113">
        <v>280</v>
      </c>
      <c r="G164" s="113" t="s">
        <v>208</v>
      </c>
      <c r="H164" s="113"/>
      <c r="I164" s="113">
        <v>376</v>
      </c>
      <c r="J164" s="114"/>
      <c r="K164" s="115"/>
      <c r="L164" s="116">
        <v>279</v>
      </c>
      <c r="M164" s="116">
        <v>249</v>
      </c>
      <c r="N164" s="117"/>
      <c r="O164" s="1">
        <f t="shared" si="34"/>
        <v>0</v>
      </c>
      <c r="P164" s="1">
        <f t="shared" si="35"/>
        <v>0</v>
      </c>
      <c r="Q164" s="1">
        <f t="shared" si="36"/>
        <v>0</v>
      </c>
      <c r="R164" s="68"/>
    </row>
    <row r="165" spans="1:18" ht="12.75">
      <c r="A165" s="81"/>
      <c r="B165" s="112" t="s">
        <v>12</v>
      </c>
      <c r="C165" s="118" t="s">
        <v>164</v>
      </c>
      <c r="D165" s="118" t="s">
        <v>13</v>
      </c>
      <c r="E165" s="113">
        <v>2012</v>
      </c>
      <c r="F165" s="113">
        <v>275</v>
      </c>
      <c r="G165" s="113" t="s">
        <v>208</v>
      </c>
      <c r="H165" s="113"/>
      <c r="I165" s="113">
        <v>368</v>
      </c>
      <c r="J165" s="114"/>
      <c r="K165" s="115"/>
      <c r="L165" s="116">
        <v>279</v>
      </c>
      <c r="M165" s="116">
        <v>249</v>
      </c>
      <c r="N165" s="117"/>
      <c r="O165" s="1">
        <f t="shared" si="34"/>
        <v>0</v>
      </c>
      <c r="P165" s="1">
        <f t="shared" si="35"/>
        <v>0</v>
      </c>
      <c r="Q165" s="1">
        <f t="shared" si="36"/>
        <v>0</v>
      </c>
      <c r="R165" s="68"/>
    </row>
    <row r="166" spans="1:18" ht="12.75">
      <c r="A166" s="81"/>
      <c r="B166" s="112" t="s">
        <v>10</v>
      </c>
      <c r="C166" s="118" t="s">
        <v>164</v>
      </c>
      <c r="D166" s="118" t="s">
        <v>163</v>
      </c>
      <c r="E166" s="113">
        <v>2017</v>
      </c>
      <c r="F166" s="113">
        <v>275</v>
      </c>
      <c r="G166" s="113" t="s">
        <v>208</v>
      </c>
      <c r="H166" s="113"/>
      <c r="I166" s="113">
        <v>368</v>
      </c>
      <c r="J166" s="114"/>
      <c r="K166" s="115"/>
      <c r="L166" s="116">
        <v>279</v>
      </c>
      <c r="M166" s="116">
        <v>249</v>
      </c>
      <c r="N166" s="117"/>
      <c r="O166" s="1">
        <f t="shared" si="34"/>
        <v>0</v>
      </c>
      <c r="P166" s="1">
        <f t="shared" si="35"/>
        <v>0</v>
      </c>
      <c r="Q166" s="1">
        <f t="shared" si="36"/>
        <v>0</v>
      </c>
      <c r="R166" s="68"/>
    </row>
    <row r="167" spans="1:17" ht="12.75">
      <c r="A167" s="81"/>
      <c r="B167" s="112" t="s">
        <v>137</v>
      </c>
      <c r="C167" s="20" t="s">
        <v>335</v>
      </c>
      <c r="D167" s="118" t="s">
        <v>136</v>
      </c>
      <c r="E167" s="113">
        <v>2013</v>
      </c>
      <c r="F167" s="113">
        <v>320</v>
      </c>
      <c r="G167" s="113" t="s">
        <v>208</v>
      </c>
      <c r="H167" s="113"/>
      <c r="I167" s="113">
        <v>448</v>
      </c>
      <c r="J167" s="114"/>
      <c r="K167" s="115"/>
      <c r="L167" s="116">
        <v>289</v>
      </c>
      <c r="M167" s="116">
        <v>269</v>
      </c>
      <c r="N167" s="117"/>
      <c r="O167" s="1">
        <f t="shared" si="34"/>
        <v>0</v>
      </c>
      <c r="P167" s="1">
        <f t="shared" si="35"/>
        <v>0</v>
      </c>
      <c r="Q167" s="1">
        <f t="shared" si="36"/>
        <v>0</v>
      </c>
    </row>
    <row r="168" spans="1:18" ht="12.75">
      <c r="A168" s="81"/>
      <c r="B168" s="112" t="s">
        <v>9</v>
      </c>
      <c r="C168" s="20" t="s">
        <v>340</v>
      </c>
      <c r="D168" s="118" t="s">
        <v>11</v>
      </c>
      <c r="E168" s="113">
        <v>2011</v>
      </c>
      <c r="F168" s="113">
        <v>210</v>
      </c>
      <c r="G168" s="113" t="s">
        <v>208</v>
      </c>
      <c r="H168" s="113"/>
      <c r="I168" s="113">
        <v>256</v>
      </c>
      <c r="J168" s="114"/>
      <c r="K168" s="115"/>
      <c r="L168" s="116">
        <v>199</v>
      </c>
      <c r="M168" s="116">
        <v>179</v>
      </c>
      <c r="N168" s="117"/>
      <c r="O168" s="1">
        <f t="shared" si="34"/>
        <v>0</v>
      </c>
      <c r="P168" s="1">
        <f t="shared" si="35"/>
        <v>0</v>
      </c>
      <c r="Q168" s="1">
        <f t="shared" si="36"/>
        <v>0</v>
      </c>
      <c r="R168" s="68"/>
    </row>
    <row r="169" spans="1:18" ht="12" customHeight="1">
      <c r="A169" s="81"/>
      <c r="B169" s="112" t="s">
        <v>9</v>
      </c>
      <c r="C169" s="20" t="s">
        <v>324</v>
      </c>
      <c r="D169" s="118" t="s">
        <v>323</v>
      </c>
      <c r="E169" s="113">
        <v>2011</v>
      </c>
      <c r="F169" s="113">
        <v>210</v>
      </c>
      <c r="G169" s="113" t="s">
        <v>208</v>
      </c>
      <c r="H169" s="113"/>
      <c r="I169" s="113">
        <v>240</v>
      </c>
      <c r="J169" s="114"/>
      <c r="K169" s="115"/>
      <c r="L169" s="116">
        <v>199</v>
      </c>
      <c r="M169" s="116">
        <v>179</v>
      </c>
      <c r="N169" s="117"/>
      <c r="O169" s="1">
        <f t="shared" si="34"/>
        <v>0</v>
      </c>
      <c r="P169" s="1">
        <f t="shared" si="35"/>
        <v>0</v>
      </c>
      <c r="Q169" s="1">
        <f t="shared" si="36"/>
        <v>0</v>
      </c>
      <c r="R169" s="68"/>
    </row>
    <row r="170" spans="1:15" ht="11.25">
      <c r="A170" s="22"/>
      <c r="B170" s="71"/>
      <c r="C170" s="23"/>
      <c r="D170" s="23"/>
      <c r="E170" s="71"/>
      <c r="F170" s="71"/>
      <c r="G170" s="71"/>
      <c r="H170" s="71"/>
      <c r="I170" s="71"/>
      <c r="J170" s="46"/>
      <c r="K170" s="22"/>
      <c r="L170" s="47"/>
      <c r="M170" s="47"/>
      <c r="N170" s="78"/>
      <c r="O170" s="1"/>
    </row>
    <row r="171" spans="1:15" ht="11.25">
      <c r="A171" s="54"/>
      <c r="B171" s="80" t="s">
        <v>5</v>
      </c>
      <c r="C171" s="22"/>
      <c r="D171" s="49" t="s">
        <v>361</v>
      </c>
      <c r="E171" s="71"/>
      <c r="F171" s="71"/>
      <c r="G171" s="71"/>
      <c r="H171" s="71"/>
      <c r="I171" s="71"/>
      <c r="J171" s="46"/>
      <c r="K171" s="22"/>
      <c r="L171" s="47"/>
      <c r="M171" s="47"/>
      <c r="N171" s="48"/>
      <c r="O171" s="1"/>
    </row>
    <row r="172" spans="1:15" ht="11.25">
      <c r="A172" s="54"/>
      <c r="B172" s="80"/>
      <c r="C172" s="22"/>
      <c r="D172" s="23"/>
      <c r="E172" s="71"/>
      <c r="F172" s="71"/>
      <c r="G172" s="71"/>
      <c r="H172" s="71"/>
      <c r="I172" s="71"/>
      <c r="J172" s="46"/>
      <c r="K172" s="22"/>
      <c r="L172" s="47"/>
      <c r="M172" s="47"/>
      <c r="N172" s="48"/>
      <c r="O172" s="1"/>
    </row>
    <row r="173" spans="1:18" ht="12.75">
      <c r="A173" s="84" t="s">
        <v>339</v>
      </c>
      <c r="B173" s="88" t="s">
        <v>538</v>
      </c>
      <c r="C173" s="20" t="s">
        <v>537</v>
      </c>
      <c r="D173" s="20" t="s">
        <v>539</v>
      </c>
      <c r="E173" s="65">
        <v>2020</v>
      </c>
      <c r="F173" s="177">
        <v>200</v>
      </c>
      <c r="G173" s="113" t="s">
        <v>208</v>
      </c>
      <c r="H173" s="65" t="s">
        <v>197</v>
      </c>
      <c r="I173" s="65">
        <v>184</v>
      </c>
      <c r="J173" s="14"/>
      <c r="K173" s="13"/>
      <c r="L173" s="16">
        <v>499</v>
      </c>
      <c r="M173" s="16">
        <v>449</v>
      </c>
      <c r="N173" s="33"/>
      <c r="O173" s="1">
        <f aca="true" t="shared" si="37" ref="O173:O178">N173*L173</f>
        <v>0</v>
      </c>
      <c r="P173" s="1">
        <f aca="true" t="shared" si="38" ref="P173:P178">N173*M173</f>
        <v>0</v>
      </c>
      <c r="Q173" s="1">
        <f aca="true" t="shared" si="39" ref="Q173:Q178">F173*N173</f>
        <v>0</v>
      </c>
      <c r="R173" s="68" t="s">
        <v>308</v>
      </c>
    </row>
    <row r="174" spans="1:18" ht="12.75">
      <c r="A174" s="84"/>
      <c r="B174" s="88" t="s">
        <v>183</v>
      </c>
      <c r="C174" s="20" t="s">
        <v>184</v>
      </c>
      <c r="D174" s="20" t="s">
        <v>182</v>
      </c>
      <c r="E174" s="65">
        <v>2008</v>
      </c>
      <c r="F174" s="65">
        <v>475</v>
      </c>
      <c r="G174" s="65" t="s">
        <v>7</v>
      </c>
      <c r="H174" s="65" t="s">
        <v>197</v>
      </c>
      <c r="I174" s="65">
        <v>512</v>
      </c>
      <c r="J174" s="14"/>
      <c r="K174" s="13"/>
      <c r="L174" s="16">
        <v>379</v>
      </c>
      <c r="M174" s="16">
        <v>339</v>
      </c>
      <c r="N174" s="33"/>
      <c r="O174" s="1">
        <f t="shared" si="37"/>
        <v>0</v>
      </c>
      <c r="P174" s="1">
        <f t="shared" si="38"/>
        <v>0</v>
      </c>
      <c r="Q174" s="1">
        <f t="shared" si="39"/>
        <v>0</v>
      </c>
      <c r="R174" s="68"/>
    </row>
    <row r="175" spans="1:18" ht="12.75">
      <c r="A175" s="84"/>
      <c r="B175" s="88" t="s">
        <v>107</v>
      </c>
      <c r="C175" s="20" t="s">
        <v>340</v>
      </c>
      <c r="D175" s="20" t="s">
        <v>108</v>
      </c>
      <c r="E175" s="65">
        <v>2007</v>
      </c>
      <c r="F175" s="65">
        <v>140</v>
      </c>
      <c r="G175" s="65" t="s">
        <v>7</v>
      </c>
      <c r="H175" s="65"/>
      <c r="I175" s="65">
        <v>112</v>
      </c>
      <c r="J175" s="14"/>
      <c r="K175" s="13"/>
      <c r="L175" s="16">
        <v>89</v>
      </c>
      <c r="M175" s="16">
        <v>75</v>
      </c>
      <c r="N175" s="33"/>
      <c r="O175" s="1">
        <f t="shared" si="37"/>
        <v>0</v>
      </c>
      <c r="P175" s="1">
        <f t="shared" si="38"/>
        <v>0</v>
      </c>
      <c r="Q175" s="1">
        <f t="shared" si="39"/>
        <v>0</v>
      </c>
      <c r="R175" s="68"/>
    </row>
    <row r="176" spans="1:18" ht="12.75">
      <c r="A176" s="84"/>
      <c r="B176" s="88" t="s">
        <v>110</v>
      </c>
      <c r="C176" s="20" t="s">
        <v>340</v>
      </c>
      <c r="D176" s="20" t="s">
        <v>109</v>
      </c>
      <c r="E176" s="65">
        <v>2007</v>
      </c>
      <c r="F176" s="65">
        <v>140</v>
      </c>
      <c r="G176" s="65" t="s">
        <v>7</v>
      </c>
      <c r="H176" s="65"/>
      <c r="I176" s="65">
        <v>144</v>
      </c>
      <c r="J176" s="14"/>
      <c r="K176" s="13"/>
      <c r="L176" s="16">
        <v>89</v>
      </c>
      <c r="M176" s="16">
        <v>75</v>
      </c>
      <c r="N176" s="33"/>
      <c r="O176" s="1">
        <f t="shared" si="37"/>
        <v>0</v>
      </c>
      <c r="P176" s="1">
        <f t="shared" si="38"/>
        <v>0</v>
      </c>
      <c r="Q176" s="1">
        <f t="shared" si="39"/>
        <v>0</v>
      </c>
      <c r="R176" s="68"/>
    </row>
    <row r="177" spans="1:17" ht="11.25">
      <c r="A177" s="1"/>
      <c r="B177" s="86" t="s">
        <v>360</v>
      </c>
      <c r="C177" s="20" t="s">
        <v>340</v>
      </c>
      <c r="D177" s="20" t="s">
        <v>179</v>
      </c>
      <c r="E177" s="65">
        <v>2008</v>
      </c>
      <c r="F177" s="65">
        <v>160</v>
      </c>
      <c r="G177" s="98" t="s">
        <v>7</v>
      </c>
      <c r="H177" s="65" t="s">
        <v>197</v>
      </c>
      <c r="I177" s="65">
        <v>128</v>
      </c>
      <c r="J177" s="14"/>
      <c r="K177" s="13"/>
      <c r="L177" s="16">
        <v>89</v>
      </c>
      <c r="M177" s="16">
        <v>75</v>
      </c>
      <c r="N177" s="33"/>
      <c r="O177" s="1">
        <f t="shared" si="37"/>
        <v>0</v>
      </c>
      <c r="P177" s="1">
        <f t="shared" si="38"/>
        <v>0</v>
      </c>
      <c r="Q177" s="1">
        <f t="shared" si="39"/>
        <v>0</v>
      </c>
    </row>
    <row r="178" spans="1:18" ht="12.75">
      <c r="A178" s="84"/>
      <c r="B178" s="86" t="s">
        <v>2</v>
      </c>
      <c r="C178" s="20" t="s">
        <v>6</v>
      </c>
      <c r="D178" s="20" t="s">
        <v>4</v>
      </c>
      <c r="E178" s="65">
        <v>2006</v>
      </c>
      <c r="F178" s="98">
        <v>300</v>
      </c>
      <c r="G178" s="98" t="s">
        <v>7</v>
      </c>
      <c r="H178" s="65"/>
      <c r="I178" s="65">
        <v>320</v>
      </c>
      <c r="J178" s="14"/>
      <c r="K178" s="13"/>
      <c r="L178" s="16">
        <v>249</v>
      </c>
      <c r="M178" s="16">
        <v>219</v>
      </c>
      <c r="N178" s="33"/>
      <c r="O178" s="1">
        <f t="shared" si="37"/>
        <v>0</v>
      </c>
      <c r="P178" s="1">
        <f t="shared" si="38"/>
        <v>0</v>
      </c>
      <c r="Q178" s="1">
        <f t="shared" si="39"/>
        <v>0</v>
      </c>
      <c r="R178" s="68"/>
    </row>
    <row r="179" spans="1:15" ht="11.25">
      <c r="A179" s="22"/>
      <c r="B179" s="71"/>
      <c r="C179" s="22"/>
      <c r="D179" s="22"/>
      <c r="E179" s="71"/>
      <c r="F179" s="71"/>
      <c r="G179" s="71"/>
      <c r="H179" s="71"/>
      <c r="I179" s="71"/>
      <c r="J179" s="46"/>
      <c r="K179" s="22"/>
      <c r="L179" s="47"/>
      <c r="M179" s="47"/>
      <c r="N179" s="48"/>
      <c r="O179" s="1"/>
    </row>
    <row r="180" spans="1:15" ht="11.25">
      <c r="A180" s="54" t="s">
        <v>491</v>
      </c>
      <c r="B180" s="87"/>
      <c r="C180" s="54"/>
      <c r="D180" s="54"/>
      <c r="E180" s="71"/>
      <c r="F180" s="71"/>
      <c r="G180" s="71"/>
      <c r="H180" s="71"/>
      <c r="I180" s="71"/>
      <c r="J180" s="46"/>
      <c r="K180" s="22"/>
      <c r="L180" s="47"/>
      <c r="M180" s="47"/>
      <c r="N180" s="48"/>
      <c r="O180" s="1"/>
    </row>
    <row r="181" spans="1:15" ht="11.25">
      <c r="A181" s="22"/>
      <c r="B181" s="71"/>
      <c r="C181" s="22"/>
      <c r="D181" s="22"/>
      <c r="E181" s="71"/>
      <c r="F181" s="71"/>
      <c r="G181" s="71"/>
      <c r="H181" s="71"/>
      <c r="I181" s="71"/>
      <c r="J181" s="46"/>
      <c r="K181" s="22"/>
      <c r="L181" s="47"/>
      <c r="M181" s="47"/>
      <c r="N181" s="48"/>
      <c r="O181" s="1"/>
    </row>
    <row r="182" spans="1:18" ht="12.75">
      <c r="A182" s="84" t="s">
        <v>339</v>
      </c>
      <c r="B182" s="86" t="s">
        <v>552</v>
      </c>
      <c r="C182" s="20" t="s">
        <v>519</v>
      </c>
      <c r="D182" s="20" t="s">
        <v>551</v>
      </c>
      <c r="E182" s="65">
        <v>2020</v>
      </c>
      <c r="F182" s="144">
        <v>568</v>
      </c>
      <c r="G182" s="65" t="s">
        <v>208</v>
      </c>
      <c r="H182" s="138" t="s">
        <v>197</v>
      </c>
      <c r="I182" s="65">
        <v>592</v>
      </c>
      <c r="J182" s="14"/>
      <c r="K182" s="13"/>
      <c r="L182" s="16">
        <v>649</v>
      </c>
      <c r="M182" s="16">
        <v>599</v>
      </c>
      <c r="N182" s="13"/>
      <c r="O182" s="1">
        <f aca="true" t="shared" si="40" ref="O182:O211">N182*L182</f>
        <v>0</v>
      </c>
      <c r="P182" s="1">
        <f aca="true" t="shared" si="41" ref="P182:P211">N182*M182</f>
        <v>0</v>
      </c>
      <c r="Q182" s="1">
        <f aca="true" t="shared" si="42" ref="Q182:Q211">F182*N182</f>
        <v>0</v>
      </c>
      <c r="R182" s="68" t="s">
        <v>308</v>
      </c>
    </row>
    <row r="183" spans="1:18" ht="12.75">
      <c r="A183" s="84" t="s">
        <v>339</v>
      </c>
      <c r="B183" s="86" t="s">
        <v>116</v>
      </c>
      <c r="C183" s="20" t="s">
        <v>519</v>
      </c>
      <c r="D183" s="20" t="s">
        <v>518</v>
      </c>
      <c r="E183" s="65">
        <v>2019</v>
      </c>
      <c r="F183" s="144">
        <v>680</v>
      </c>
      <c r="G183" s="65" t="s">
        <v>208</v>
      </c>
      <c r="H183" s="138" t="s">
        <v>197</v>
      </c>
      <c r="I183" s="65">
        <v>592</v>
      </c>
      <c r="J183" s="14"/>
      <c r="K183" s="13"/>
      <c r="L183" s="16">
        <v>579</v>
      </c>
      <c r="M183" s="16">
        <v>549</v>
      </c>
      <c r="N183" s="13"/>
      <c r="O183" s="1">
        <f aca="true" t="shared" si="43" ref="O183:O188">N183*L183</f>
        <v>0</v>
      </c>
      <c r="P183" s="1">
        <f aca="true" t="shared" si="44" ref="P183:P188">N183*M183</f>
        <v>0</v>
      </c>
      <c r="Q183" s="1">
        <f aca="true" t="shared" si="45" ref="Q183:Q188">F183*N183</f>
        <v>0</v>
      </c>
      <c r="R183" s="68" t="s">
        <v>308</v>
      </c>
    </row>
    <row r="184" spans="1:18" ht="12.75">
      <c r="A184" s="84"/>
      <c r="B184" s="86" t="s">
        <v>508</v>
      </c>
      <c r="C184" s="20" t="s">
        <v>399</v>
      </c>
      <c r="D184" s="20" t="s">
        <v>509</v>
      </c>
      <c r="E184" s="65">
        <v>2019</v>
      </c>
      <c r="F184" s="144">
        <v>740</v>
      </c>
      <c r="G184" s="65" t="s">
        <v>208</v>
      </c>
      <c r="H184" s="138" t="s">
        <v>197</v>
      </c>
      <c r="I184" s="65">
        <v>656</v>
      </c>
      <c r="J184" s="14"/>
      <c r="K184" s="13"/>
      <c r="L184" s="16">
        <v>699</v>
      </c>
      <c r="M184" s="16">
        <v>649</v>
      </c>
      <c r="N184" s="13"/>
      <c r="O184" s="1">
        <f t="shared" si="43"/>
        <v>0</v>
      </c>
      <c r="P184" s="1">
        <f t="shared" si="44"/>
        <v>0</v>
      </c>
      <c r="Q184" s="1">
        <f t="shared" si="45"/>
        <v>0</v>
      </c>
      <c r="R184" s="68"/>
    </row>
    <row r="185" spans="1:18" ht="12.75">
      <c r="A185" s="84"/>
      <c r="B185" s="86" t="s">
        <v>507</v>
      </c>
      <c r="C185" s="118" t="s">
        <v>506</v>
      </c>
      <c r="D185" s="20" t="s">
        <v>505</v>
      </c>
      <c r="E185" s="65">
        <v>2019</v>
      </c>
      <c r="F185" s="144">
        <v>450</v>
      </c>
      <c r="G185" s="65" t="s">
        <v>208</v>
      </c>
      <c r="H185" s="138" t="s">
        <v>197</v>
      </c>
      <c r="I185" s="65">
        <v>320</v>
      </c>
      <c r="J185" s="14"/>
      <c r="K185" s="13"/>
      <c r="L185" s="16">
        <v>650</v>
      </c>
      <c r="M185" s="16">
        <v>599</v>
      </c>
      <c r="N185" s="13"/>
      <c r="O185" s="1">
        <f t="shared" si="43"/>
        <v>0</v>
      </c>
      <c r="P185" s="1">
        <f t="shared" si="44"/>
        <v>0</v>
      </c>
      <c r="Q185" s="1">
        <f t="shared" si="45"/>
        <v>0</v>
      </c>
      <c r="R185" s="68"/>
    </row>
    <row r="186" spans="1:18" ht="12.75">
      <c r="A186" s="84"/>
      <c r="B186" s="86" t="s">
        <v>444</v>
      </c>
      <c r="C186" s="118" t="s">
        <v>445</v>
      </c>
      <c r="D186" s="20" t="s">
        <v>446</v>
      </c>
      <c r="E186" s="65">
        <v>2016</v>
      </c>
      <c r="F186" s="144">
        <v>450</v>
      </c>
      <c r="G186" s="65" t="s">
        <v>208</v>
      </c>
      <c r="H186" s="65"/>
      <c r="I186" s="65">
        <v>432</v>
      </c>
      <c r="J186" s="14"/>
      <c r="K186" s="13"/>
      <c r="L186" s="16">
        <v>650</v>
      </c>
      <c r="M186" s="16">
        <v>599</v>
      </c>
      <c r="N186" s="13"/>
      <c r="O186" s="1">
        <f t="shared" si="43"/>
        <v>0</v>
      </c>
      <c r="P186" s="1">
        <f t="shared" si="44"/>
        <v>0</v>
      </c>
      <c r="Q186" s="1">
        <f t="shared" si="45"/>
        <v>0</v>
      </c>
      <c r="R186" s="68"/>
    </row>
    <row r="187" spans="1:18" ht="12.75">
      <c r="A187" s="84"/>
      <c r="B187" s="86" t="s">
        <v>448</v>
      </c>
      <c r="C187" s="21" t="s">
        <v>264</v>
      </c>
      <c r="D187" s="20" t="s">
        <v>447</v>
      </c>
      <c r="E187" s="65">
        <v>2016</v>
      </c>
      <c r="F187" s="144">
        <v>170</v>
      </c>
      <c r="G187" s="65" t="s">
        <v>208</v>
      </c>
      <c r="H187" s="65"/>
      <c r="I187" s="65">
        <v>144</v>
      </c>
      <c r="J187" s="14"/>
      <c r="K187" s="13"/>
      <c r="L187" s="16">
        <v>279</v>
      </c>
      <c r="M187" s="16">
        <v>249</v>
      </c>
      <c r="N187" s="13"/>
      <c r="O187" s="1">
        <f t="shared" si="43"/>
        <v>0</v>
      </c>
      <c r="P187" s="1">
        <f t="shared" si="44"/>
        <v>0</v>
      </c>
      <c r="Q187" s="1">
        <f t="shared" si="45"/>
        <v>0</v>
      </c>
      <c r="R187" s="68"/>
    </row>
    <row r="188" spans="1:18" ht="12.75">
      <c r="A188" s="84"/>
      <c r="B188" s="86" t="s">
        <v>433</v>
      </c>
      <c r="C188" s="118" t="s">
        <v>431</v>
      </c>
      <c r="D188" s="20" t="s">
        <v>432</v>
      </c>
      <c r="E188" s="65">
        <v>2016</v>
      </c>
      <c r="F188" s="144">
        <v>210</v>
      </c>
      <c r="G188" s="65" t="s">
        <v>208</v>
      </c>
      <c r="H188" s="65"/>
      <c r="I188" s="65">
        <v>208</v>
      </c>
      <c r="J188" s="14"/>
      <c r="K188" s="13"/>
      <c r="L188" s="16">
        <v>279</v>
      </c>
      <c r="M188" s="16">
        <v>249</v>
      </c>
      <c r="N188" s="13"/>
      <c r="O188" s="1">
        <f t="shared" si="43"/>
        <v>0</v>
      </c>
      <c r="P188" s="1">
        <f t="shared" si="44"/>
        <v>0</v>
      </c>
      <c r="Q188" s="1">
        <f t="shared" si="45"/>
        <v>0</v>
      </c>
      <c r="R188" s="68"/>
    </row>
    <row r="189" spans="1:18" ht="11.25" customHeight="1">
      <c r="A189" s="84"/>
      <c r="B189" s="86" t="s">
        <v>435</v>
      </c>
      <c r="C189" s="118" t="s">
        <v>430</v>
      </c>
      <c r="D189" s="20" t="s">
        <v>434</v>
      </c>
      <c r="E189" s="65">
        <v>2016</v>
      </c>
      <c r="F189" s="98">
        <v>400</v>
      </c>
      <c r="G189" s="65" t="s">
        <v>208</v>
      </c>
      <c r="H189" s="65"/>
      <c r="I189" s="65">
        <v>384</v>
      </c>
      <c r="J189" s="14"/>
      <c r="K189" s="13"/>
      <c r="L189" s="16">
        <v>599</v>
      </c>
      <c r="M189" s="16">
        <v>549</v>
      </c>
      <c r="N189" s="13"/>
      <c r="O189" s="1"/>
      <c r="R189" s="68"/>
    </row>
    <row r="190" spans="1:18" ht="11.25" customHeight="1">
      <c r="A190" s="84"/>
      <c r="B190" s="86" t="s">
        <v>71</v>
      </c>
      <c r="C190" s="118" t="s">
        <v>196</v>
      </c>
      <c r="D190" s="20" t="s">
        <v>72</v>
      </c>
      <c r="E190" s="65">
        <v>2013</v>
      </c>
      <c r="F190" s="98">
        <v>150</v>
      </c>
      <c r="G190" s="65" t="s">
        <v>208</v>
      </c>
      <c r="H190" s="65"/>
      <c r="I190" s="65">
        <v>112</v>
      </c>
      <c r="J190" s="14"/>
      <c r="K190" s="13"/>
      <c r="L190" s="16">
        <v>219</v>
      </c>
      <c r="M190" s="16">
        <v>199</v>
      </c>
      <c r="N190" s="13"/>
      <c r="O190" s="1"/>
      <c r="R190" s="68"/>
    </row>
    <row r="191" spans="1:18" ht="12.75">
      <c r="A191" s="184"/>
      <c r="B191" s="164" t="s">
        <v>116</v>
      </c>
      <c r="C191" s="186" t="s">
        <v>282</v>
      </c>
      <c r="D191" s="171" t="s">
        <v>281</v>
      </c>
      <c r="E191" s="165">
        <v>2011</v>
      </c>
      <c r="F191" s="165">
        <v>730</v>
      </c>
      <c r="G191" s="165" t="s">
        <v>208</v>
      </c>
      <c r="H191" s="165" t="s">
        <v>197</v>
      </c>
      <c r="I191" s="165">
        <v>640</v>
      </c>
      <c r="J191" s="166"/>
      <c r="K191" s="167"/>
      <c r="L191" s="168">
        <v>599</v>
      </c>
      <c r="M191" s="168">
        <v>599</v>
      </c>
      <c r="N191" s="167"/>
      <c r="O191" s="1">
        <f t="shared" si="40"/>
        <v>0</v>
      </c>
      <c r="P191" s="1">
        <f t="shared" si="41"/>
        <v>0</v>
      </c>
      <c r="Q191" s="1">
        <f t="shared" si="42"/>
        <v>0</v>
      </c>
      <c r="R191" s="68" t="s">
        <v>177</v>
      </c>
    </row>
    <row r="192" spans="1:18" ht="11.25">
      <c r="A192" s="167">
        <v>20301003</v>
      </c>
      <c r="B192" s="164" t="s">
        <v>269</v>
      </c>
      <c r="C192" s="173" t="s">
        <v>266</v>
      </c>
      <c r="D192" s="173" t="s">
        <v>267</v>
      </c>
      <c r="E192" s="165">
        <v>2002</v>
      </c>
      <c r="F192" s="165">
        <v>400</v>
      </c>
      <c r="G192" s="165" t="s">
        <v>208</v>
      </c>
      <c r="H192" s="165"/>
      <c r="I192" s="165">
        <v>384</v>
      </c>
      <c r="J192" s="166">
        <v>26</v>
      </c>
      <c r="K192" s="167">
        <f>J192*1.5</f>
        <v>39</v>
      </c>
      <c r="L192" s="168">
        <v>299</v>
      </c>
      <c r="M192" s="168">
        <v>299</v>
      </c>
      <c r="N192" s="172"/>
      <c r="O192" s="1">
        <f t="shared" si="40"/>
        <v>0</v>
      </c>
      <c r="P192" s="1">
        <f t="shared" si="41"/>
        <v>0</v>
      </c>
      <c r="Q192" s="1">
        <f t="shared" si="42"/>
        <v>0</v>
      </c>
      <c r="R192" s="68" t="s">
        <v>177</v>
      </c>
    </row>
    <row r="193" spans="1:18" ht="11.25">
      <c r="A193" s="167">
        <v>20301004</v>
      </c>
      <c r="B193" s="164" t="s">
        <v>270</v>
      </c>
      <c r="C193" s="173" t="s">
        <v>266</v>
      </c>
      <c r="D193" s="171" t="s">
        <v>268</v>
      </c>
      <c r="E193" s="165">
        <v>2002</v>
      </c>
      <c r="F193" s="165">
        <v>440</v>
      </c>
      <c r="G193" s="165" t="s">
        <v>208</v>
      </c>
      <c r="H193" s="165"/>
      <c r="I193" s="165">
        <v>438</v>
      </c>
      <c r="J193" s="166">
        <v>26</v>
      </c>
      <c r="K193" s="167">
        <f>J193*1.5</f>
        <v>39</v>
      </c>
      <c r="L193" s="168">
        <v>299</v>
      </c>
      <c r="M193" s="168">
        <v>299</v>
      </c>
      <c r="N193" s="172"/>
      <c r="O193" s="1">
        <f t="shared" si="40"/>
        <v>0</v>
      </c>
      <c r="P193" s="1">
        <f t="shared" si="41"/>
        <v>0</v>
      </c>
      <c r="Q193" s="1">
        <f t="shared" si="42"/>
        <v>0</v>
      </c>
      <c r="R193" s="68" t="s">
        <v>177</v>
      </c>
    </row>
    <row r="194" spans="1:18" ht="12.75">
      <c r="A194" s="84"/>
      <c r="B194" s="86" t="s">
        <v>97</v>
      </c>
      <c r="C194" s="73" t="s">
        <v>98</v>
      </c>
      <c r="D194" s="20" t="s">
        <v>156</v>
      </c>
      <c r="E194" s="65">
        <v>2012</v>
      </c>
      <c r="F194" s="98">
        <v>600</v>
      </c>
      <c r="G194" s="65" t="s">
        <v>208</v>
      </c>
      <c r="H194" s="65"/>
      <c r="I194" s="65">
        <v>512</v>
      </c>
      <c r="J194" s="14"/>
      <c r="K194" s="13"/>
      <c r="L194" s="16">
        <v>479</v>
      </c>
      <c r="M194" s="16">
        <v>449</v>
      </c>
      <c r="N194" s="13"/>
      <c r="O194" s="1">
        <f t="shared" si="40"/>
        <v>0</v>
      </c>
      <c r="P194" s="1">
        <f t="shared" si="41"/>
        <v>0</v>
      </c>
      <c r="Q194" s="1">
        <f t="shared" si="42"/>
        <v>0</v>
      </c>
      <c r="R194" s="68"/>
    </row>
    <row r="195" spans="1:17" ht="11.25">
      <c r="A195" s="13"/>
      <c r="B195" s="86" t="s">
        <v>97</v>
      </c>
      <c r="C195" s="73" t="s">
        <v>98</v>
      </c>
      <c r="D195" s="20" t="s">
        <v>99</v>
      </c>
      <c r="E195" s="65">
        <v>2010</v>
      </c>
      <c r="F195" s="98">
        <v>580</v>
      </c>
      <c r="G195" s="65" t="s">
        <v>208</v>
      </c>
      <c r="H195" s="65" t="s">
        <v>197</v>
      </c>
      <c r="I195" s="65">
        <v>512</v>
      </c>
      <c r="J195" s="14"/>
      <c r="K195" s="13"/>
      <c r="L195" s="16">
        <v>479</v>
      </c>
      <c r="M195" s="16">
        <v>449</v>
      </c>
      <c r="N195" s="13"/>
      <c r="O195" s="1">
        <f t="shared" si="40"/>
        <v>0</v>
      </c>
      <c r="P195" s="1">
        <f t="shared" si="41"/>
        <v>0</v>
      </c>
      <c r="Q195" s="1">
        <f t="shared" si="42"/>
        <v>0</v>
      </c>
    </row>
    <row r="196" spans="1:18" ht="11.25">
      <c r="A196" s="105">
        <v>41117044</v>
      </c>
      <c r="B196" s="106" t="s">
        <v>405</v>
      </c>
      <c r="C196" s="170" t="s">
        <v>406</v>
      </c>
      <c r="D196" s="119" t="s">
        <v>407</v>
      </c>
      <c r="E196" s="108">
        <v>2006</v>
      </c>
      <c r="F196" s="108">
        <v>700</v>
      </c>
      <c r="G196" s="108" t="s">
        <v>208</v>
      </c>
      <c r="H196" s="105"/>
      <c r="I196" s="108">
        <v>400</v>
      </c>
      <c r="J196" s="109"/>
      <c r="K196" s="105"/>
      <c r="L196" s="110">
        <v>449</v>
      </c>
      <c r="M196" s="110">
        <v>449</v>
      </c>
      <c r="N196" s="111"/>
      <c r="O196" s="1">
        <f t="shared" si="40"/>
        <v>0</v>
      </c>
      <c r="P196" s="1">
        <f t="shared" si="41"/>
        <v>0</v>
      </c>
      <c r="Q196" s="1">
        <f t="shared" si="42"/>
        <v>0</v>
      </c>
      <c r="R196" s="68" t="s">
        <v>177</v>
      </c>
    </row>
    <row r="197" spans="1:18" ht="12.75">
      <c r="A197" s="84"/>
      <c r="B197" s="86" t="s">
        <v>165</v>
      </c>
      <c r="C197" s="169" t="s">
        <v>335</v>
      </c>
      <c r="D197" s="20" t="s">
        <v>138</v>
      </c>
      <c r="E197" s="65">
        <v>2013</v>
      </c>
      <c r="F197" s="98">
        <v>320</v>
      </c>
      <c r="G197" s="65" t="s">
        <v>208</v>
      </c>
      <c r="H197" s="65" t="s">
        <v>197</v>
      </c>
      <c r="I197" s="65">
        <v>448</v>
      </c>
      <c r="J197" s="14"/>
      <c r="K197" s="13"/>
      <c r="L197" s="16">
        <v>299</v>
      </c>
      <c r="M197" s="16">
        <v>249</v>
      </c>
      <c r="N197" s="13"/>
      <c r="O197" s="1">
        <f t="shared" si="40"/>
        <v>0</v>
      </c>
      <c r="P197" s="1">
        <f t="shared" si="41"/>
        <v>0</v>
      </c>
      <c r="Q197" s="1">
        <f t="shared" si="42"/>
        <v>0</v>
      </c>
      <c r="R197" s="68"/>
    </row>
    <row r="198" spans="1:18" ht="12.75">
      <c r="A198" s="156"/>
      <c r="B198" s="86" t="s">
        <v>379</v>
      </c>
      <c r="C198" s="120" t="s">
        <v>175</v>
      </c>
      <c r="D198" s="20" t="s">
        <v>176</v>
      </c>
      <c r="E198" s="65">
        <v>2012</v>
      </c>
      <c r="F198" s="98">
        <v>455</v>
      </c>
      <c r="G198" s="65" t="s">
        <v>208</v>
      </c>
      <c r="H198" s="65" t="s">
        <v>197</v>
      </c>
      <c r="I198" s="65">
        <v>432</v>
      </c>
      <c r="J198" s="14"/>
      <c r="K198" s="13"/>
      <c r="L198" s="16">
        <v>349</v>
      </c>
      <c r="M198" s="16">
        <v>319</v>
      </c>
      <c r="N198" s="13"/>
      <c r="O198" s="1">
        <f t="shared" si="40"/>
        <v>0</v>
      </c>
      <c r="P198" s="1">
        <f t="shared" si="41"/>
        <v>0</v>
      </c>
      <c r="Q198" s="1">
        <f t="shared" si="42"/>
        <v>0</v>
      </c>
      <c r="R198" s="68"/>
    </row>
    <row r="199" spans="1:18" ht="12.75">
      <c r="A199" s="84"/>
      <c r="B199" s="86" t="s">
        <v>116</v>
      </c>
      <c r="C199" s="20" t="s">
        <v>399</v>
      </c>
      <c r="D199" s="20" t="s">
        <v>398</v>
      </c>
      <c r="E199" s="65">
        <v>2014</v>
      </c>
      <c r="F199" s="98">
        <v>565</v>
      </c>
      <c r="G199" s="65" t="s">
        <v>208</v>
      </c>
      <c r="H199" s="65" t="s">
        <v>197</v>
      </c>
      <c r="I199" s="65">
        <v>512</v>
      </c>
      <c r="J199" s="14"/>
      <c r="K199" s="13"/>
      <c r="L199" s="16">
        <v>349</v>
      </c>
      <c r="M199" s="16">
        <v>319</v>
      </c>
      <c r="N199" s="13"/>
      <c r="O199" s="1">
        <f t="shared" si="40"/>
        <v>0</v>
      </c>
      <c r="P199" s="1">
        <f t="shared" si="41"/>
        <v>0</v>
      </c>
      <c r="Q199" s="1">
        <f t="shared" si="42"/>
        <v>0</v>
      </c>
      <c r="R199" s="68"/>
    </row>
    <row r="200" spans="1:17" ht="11.25">
      <c r="A200" s="13">
        <v>20404005</v>
      </c>
      <c r="B200" s="86" t="s">
        <v>250</v>
      </c>
      <c r="C200" s="21" t="s">
        <v>249</v>
      </c>
      <c r="D200" s="21" t="s">
        <v>251</v>
      </c>
      <c r="E200" s="65">
        <v>2002</v>
      </c>
      <c r="F200" s="65">
        <v>630</v>
      </c>
      <c r="G200" s="65" t="s">
        <v>208</v>
      </c>
      <c r="H200" s="65" t="s">
        <v>197</v>
      </c>
      <c r="I200" s="65">
        <v>304</v>
      </c>
      <c r="J200" s="14">
        <v>26</v>
      </c>
      <c r="K200" s="13">
        <f>J200*1.5</f>
        <v>39</v>
      </c>
      <c r="L200" s="16">
        <v>198</v>
      </c>
      <c r="M200" s="16">
        <v>198</v>
      </c>
      <c r="N200" s="33"/>
      <c r="O200" s="1">
        <f t="shared" si="40"/>
        <v>0</v>
      </c>
      <c r="P200" s="1">
        <f t="shared" si="41"/>
        <v>0</v>
      </c>
      <c r="Q200" s="1">
        <f t="shared" si="42"/>
        <v>0</v>
      </c>
    </row>
    <row r="201" spans="1:18" ht="12.75">
      <c r="A201" s="84"/>
      <c r="B201" s="86" t="s">
        <v>19</v>
      </c>
      <c r="C201" s="20" t="s">
        <v>20</v>
      </c>
      <c r="D201" s="20" t="s">
        <v>21</v>
      </c>
      <c r="E201" s="65">
        <v>2009</v>
      </c>
      <c r="F201" s="98">
        <v>690</v>
      </c>
      <c r="G201" s="65" t="s">
        <v>208</v>
      </c>
      <c r="H201" s="65" t="s">
        <v>197</v>
      </c>
      <c r="I201" s="65">
        <v>608</v>
      </c>
      <c r="J201" s="14"/>
      <c r="K201" s="13"/>
      <c r="L201" s="16">
        <v>349</v>
      </c>
      <c r="M201" s="16">
        <v>319</v>
      </c>
      <c r="N201" s="13"/>
      <c r="O201" s="1">
        <f t="shared" si="40"/>
        <v>0</v>
      </c>
      <c r="P201" s="1">
        <f t="shared" si="41"/>
        <v>0</v>
      </c>
      <c r="Q201" s="1">
        <f t="shared" si="42"/>
        <v>0</v>
      </c>
      <c r="R201" s="68"/>
    </row>
    <row r="202" spans="1:18" ht="12.75">
      <c r="A202" s="184"/>
      <c r="B202" s="164" t="s">
        <v>81</v>
      </c>
      <c r="C202" s="186" t="s">
        <v>408</v>
      </c>
      <c r="D202" s="187" t="s">
        <v>82</v>
      </c>
      <c r="E202" s="188">
        <v>2007</v>
      </c>
      <c r="F202" s="188">
        <v>685</v>
      </c>
      <c r="G202" s="188" t="s">
        <v>208</v>
      </c>
      <c r="H202" s="188"/>
      <c r="I202" s="188">
        <v>624</v>
      </c>
      <c r="J202" s="189"/>
      <c r="K202" s="190"/>
      <c r="L202" s="191">
        <v>449</v>
      </c>
      <c r="M202" s="168">
        <v>449</v>
      </c>
      <c r="N202" s="167"/>
      <c r="O202" s="1">
        <f t="shared" si="40"/>
        <v>0</v>
      </c>
      <c r="P202" s="1">
        <f t="shared" si="41"/>
        <v>0</v>
      </c>
      <c r="Q202" s="1">
        <f t="shared" si="42"/>
        <v>0</v>
      </c>
      <c r="R202" s="68" t="s">
        <v>177</v>
      </c>
    </row>
    <row r="203" spans="1:18" ht="12.75">
      <c r="A203" s="84"/>
      <c r="B203" s="86" t="s">
        <v>379</v>
      </c>
      <c r="C203" s="21" t="s">
        <v>264</v>
      </c>
      <c r="D203" s="20" t="s">
        <v>378</v>
      </c>
      <c r="E203" s="65">
        <v>2012</v>
      </c>
      <c r="F203" s="98">
        <v>200</v>
      </c>
      <c r="G203" s="65" t="s">
        <v>208</v>
      </c>
      <c r="H203" s="65"/>
      <c r="I203" s="65">
        <v>224</v>
      </c>
      <c r="J203" s="14"/>
      <c r="K203" s="13"/>
      <c r="L203" s="16">
        <v>199</v>
      </c>
      <c r="M203" s="16">
        <v>179</v>
      </c>
      <c r="N203" s="13"/>
      <c r="O203" s="1">
        <f t="shared" si="40"/>
        <v>0</v>
      </c>
      <c r="P203" s="1">
        <f t="shared" si="41"/>
        <v>0</v>
      </c>
      <c r="Q203" s="1">
        <f t="shared" si="42"/>
        <v>0</v>
      </c>
      <c r="R203" s="68"/>
    </row>
    <row r="204" spans="1:17" ht="11.25">
      <c r="A204" s="13">
        <v>20002002</v>
      </c>
      <c r="B204" s="86" t="s">
        <v>257</v>
      </c>
      <c r="C204" s="21" t="s">
        <v>264</v>
      </c>
      <c r="D204" s="20" t="s">
        <v>265</v>
      </c>
      <c r="E204" s="65">
        <v>2002</v>
      </c>
      <c r="F204" s="65">
        <v>330</v>
      </c>
      <c r="G204" s="65" t="s">
        <v>208</v>
      </c>
      <c r="H204" s="65"/>
      <c r="I204" s="65">
        <v>432</v>
      </c>
      <c r="J204" s="14">
        <v>26</v>
      </c>
      <c r="K204" s="13">
        <f>J204*1.5</f>
        <v>39</v>
      </c>
      <c r="L204" s="16">
        <v>199</v>
      </c>
      <c r="M204" s="16">
        <v>199</v>
      </c>
      <c r="N204" s="33"/>
      <c r="O204" s="1">
        <f t="shared" si="40"/>
        <v>0</v>
      </c>
      <c r="P204" s="1">
        <f t="shared" si="41"/>
        <v>0</v>
      </c>
      <c r="Q204" s="1">
        <f t="shared" si="42"/>
        <v>0</v>
      </c>
    </row>
    <row r="205" spans="1:18" ht="12.75">
      <c r="A205" s="184"/>
      <c r="B205" s="164" t="s">
        <v>152</v>
      </c>
      <c r="C205" s="185" t="s">
        <v>148</v>
      </c>
      <c r="D205" s="171" t="s">
        <v>149</v>
      </c>
      <c r="E205" s="165">
        <v>2010</v>
      </c>
      <c r="F205" s="165">
        <v>210</v>
      </c>
      <c r="G205" s="165" t="s">
        <v>208</v>
      </c>
      <c r="H205" s="165" t="s">
        <v>197</v>
      </c>
      <c r="I205" s="165">
        <v>264</v>
      </c>
      <c r="J205" s="166"/>
      <c r="K205" s="167"/>
      <c r="L205" s="168">
        <v>199</v>
      </c>
      <c r="M205" s="168">
        <v>199</v>
      </c>
      <c r="N205" s="167"/>
      <c r="O205" s="1">
        <f t="shared" si="40"/>
        <v>0</v>
      </c>
      <c r="P205" s="1">
        <f t="shared" si="41"/>
        <v>0</v>
      </c>
      <c r="Q205" s="1">
        <f t="shared" si="42"/>
        <v>0</v>
      </c>
      <c r="R205" s="68" t="s">
        <v>177</v>
      </c>
    </row>
    <row r="206" spans="1:17" ht="11.25">
      <c r="A206" s="13">
        <v>20012014</v>
      </c>
      <c r="B206" s="86" t="s">
        <v>271</v>
      </c>
      <c r="C206" s="21" t="s">
        <v>272</v>
      </c>
      <c r="D206" s="20" t="s">
        <v>190</v>
      </c>
      <c r="E206" s="65">
        <v>2003</v>
      </c>
      <c r="F206" s="65">
        <v>730</v>
      </c>
      <c r="G206" s="65" t="s">
        <v>208</v>
      </c>
      <c r="H206" s="65"/>
      <c r="I206" s="65">
        <v>608</v>
      </c>
      <c r="J206" s="14">
        <v>26</v>
      </c>
      <c r="K206" s="13">
        <f>J206*1.5</f>
        <v>39</v>
      </c>
      <c r="L206" s="16">
        <v>399</v>
      </c>
      <c r="M206" s="16">
        <v>399</v>
      </c>
      <c r="N206" s="33"/>
      <c r="O206" s="1">
        <f t="shared" si="40"/>
        <v>0</v>
      </c>
      <c r="P206" s="1">
        <f t="shared" si="41"/>
        <v>0</v>
      </c>
      <c r="Q206" s="1">
        <f t="shared" si="42"/>
        <v>0</v>
      </c>
    </row>
    <row r="207" spans="1:18" ht="12.75">
      <c r="A207" s="84"/>
      <c r="B207" s="86" t="s">
        <v>165</v>
      </c>
      <c r="C207" s="73" t="s">
        <v>352</v>
      </c>
      <c r="D207" s="20" t="s">
        <v>285</v>
      </c>
      <c r="E207" s="65">
        <v>2012</v>
      </c>
      <c r="F207" s="98">
        <v>640</v>
      </c>
      <c r="G207" s="65" t="s">
        <v>208</v>
      </c>
      <c r="H207" s="65" t="s">
        <v>197</v>
      </c>
      <c r="I207" s="65">
        <v>528</v>
      </c>
      <c r="J207" s="14"/>
      <c r="K207" s="13"/>
      <c r="L207" s="16">
        <v>479</v>
      </c>
      <c r="M207" s="16">
        <v>449</v>
      </c>
      <c r="N207" s="13"/>
      <c r="O207" s="1">
        <f t="shared" si="40"/>
        <v>0</v>
      </c>
      <c r="P207" s="1">
        <f t="shared" si="41"/>
        <v>0</v>
      </c>
      <c r="Q207" s="1">
        <f t="shared" si="42"/>
        <v>0</v>
      </c>
      <c r="R207" s="68"/>
    </row>
    <row r="208" spans="1:18" ht="11.25">
      <c r="A208" s="13">
        <v>41117042</v>
      </c>
      <c r="B208" s="86" t="s">
        <v>517</v>
      </c>
      <c r="C208" s="20" t="s">
        <v>352</v>
      </c>
      <c r="D208" s="20" t="s">
        <v>353</v>
      </c>
      <c r="E208" s="65">
        <v>2019</v>
      </c>
      <c r="F208" s="65">
        <v>720</v>
      </c>
      <c r="G208" s="65" t="s">
        <v>208</v>
      </c>
      <c r="H208" s="65"/>
      <c r="I208" s="65">
        <v>640</v>
      </c>
      <c r="J208" s="14">
        <v>26</v>
      </c>
      <c r="K208" s="13">
        <f>J208*1.5</f>
        <v>39</v>
      </c>
      <c r="L208" s="16">
        <v>499</v>
      </c>
      <c r="M208" s="16">
        <v>479</v>
      </c>
      <c r="N208" s="33"/>
      <c r="O208" s="1">
        <f t="shared" si="40"/>
        <v>0</v>
      </c>
      <c r="P208" s="1">
        <f t="shared" si="41"/>
        <v>0</v>
      </c>
      <c r="Q208" s="1">
        <f t="shared" si="42"/>
        <v>0</v>
      </c>
      <c r="R208" s="68"/>
    </row>
    <row r="209" spans="1:17" ht="11.25">
      <c r="A209" s="13">
        <v>40006008</v>
      </c>
      <c r="B209" s="86" t="s">
        <v>261</v>
      </c>
      <c r="C209" s="21" t="s">
        <v>262</v>
      </c>
      <c r="D209" s="21" t="s">
        <v>263</v>
      </c>
      <c r="E209" s="65">
        <v>2004</v>
      </c>
      <c r="F209" s="65">
        <v>540</v>
      </c>
      <c r="G209" s="65" t="s">
        <v>208</v>
      </c>
      <c r="H209" s="65"/>
      <c r="I209" s="65">
        <v>432</v>
      </c>
      <c r="J209" s="14">
        <v>26</v>
      </c>
      <c r="K209" s="13">
        <f>J209*1.5</f>
        <v>39</v>
      </c>
      <c r="L209" s="16">
        <v>229</v>
      </c>
      <c r="M209" s="16">
        <v>199</v>
      </c>
      <c r="N209" s="33"/>
      <c r="O209" s="1">
        <f t="shared" si="40"/>
        <v>0</v>
      </c>
      <c r="P209" s="1">
        <f t="shared" si="41"/>
        <v>0</v>
      </c>
      <c r="Q209" s="1">
        <f t="shared" si="42"/>
        <v>0</v>
      </c>
    </row>
    <row r="210" spans="1:18" ht="12.75">
      <c r="A210" s="84"/>
      <c r="B210" s="86" t="s">
        <v>278</v>
      </c>
      <c r="C210" s="73" t="s">
        <v>279</v>
      </c>
      <c r="D210" s="20" t="s">
        <v>280</v>
      </c>
      <c r="E210" s="65">
        <v>2010</v>
      </c>
      <c r="F210" s="98">
        <v>650</v>
      </c>
      <c r="G210" s="65" t="s">
        <v>208</v>
      </c>
      <c r="H210" s="65" t="s">
        <v>197</v>
      </c>
      <c r="I210" s="65">
        <v>562</v>
      </c>
      <c r="J210" s="14"/>
      <c r="K210" s="13"/>
      <c r="L210" s="16">
        <v>479</v>
      </c>
      <c r="M210" s="16">
        <v>449</v>
      </c>
      <c r="N210" s="13"/>
      <c r="O210" s="1">
        <f t="shared" si="40"/>
        <v>0</v>
      </c>
      <c r="P210" s="1">
        <f t="shared" si="41"/>
        <v>0</v>
      </c>
      <c r="Q210" s="1">
        <f t="shared" si="42"/>
        <v>0</v>
      </c>
      <c r="R210" s="68"/>
    </row>
    <row r="211" spans="1:18" ht="12.75">
      <c r="A211" s="84"/>
      <c r="B211" s="86" t="s">
        <v>153</v>
      </c>
      <c r="C211" s="45" t="s">
        <v>151</v>
      </c>
      <c r="D211" s="20" t="s">
        <v>150</v>
      </c>
      <c r="E211" s="65">
        <v>2010</v>
      </c>
      <c r="F211" s="98">
        <v>765</v>
      </c>
      <c r="G211" s="65" t="s">
        <v>208</v>
      </c>
      <c r="H211" s="65" t="s">
        <v>197</v>
      </c>
      <c r="I211" s="65">
        <v>688</v>
      </c>
      <c r="J211" s="14"/>
      <c r="K211" s="13"/>
      <c r="L211" s="16">
        <v>449</v>
      </c>
      <c r="M211" s="16">
        <v>399</v>
      </c>
      <c r="N211" s="13"/>
      <c r="O211" s="1">
        <f t="shared" si="40"/>
        <v>0</v>
      </c>
      <c r="P211" s="1">
        <f t="shared" si="41"/>
        <v>0</v>
      </c>
      <c r="Q211" s="1">
        <f t="shared" si="42"/>
        <v>0</v>
      </c>
      <c r="R211" s="68"/>
    </row>
    <row r="212" spans="1:15" ht="11.25">
      <c r="A212" s="22"/>
      <c r="B212" s="97"/>
      <c r="C212" s="23"/>
      <c r="D212" s="23"/>
      <c r="E212" s="71"/>
      <c r="F212" s="71"/>
      <c r="G212" s="71"/>
      <c r="H212" s="71"/>
      <c r="I212" s="71"/>
      <c r="J212" s="46"/>
      <c r="K212" s="22"/>
      <c r="L212" s="47"/>
      <c r="M212" s="47"/>
      <c r="N212" s="48"/>
      <c r="O212" s="1"/>
    </row>
    <row r="213" spans="1:15" ht="11.25">
      <c r="A213" s="22"/>
      <c r="B213" s="133" t="s">
        <v>400</v>
      </c>
      <c r="C213" s="23"/>
      <c r="D213" s="23"/>
      <c r="E213" s="71"/>
      <c r="F213" s="71"/>
      <c r="G213" s="71"/>
      <c r="H213" s="71"/>
      <c r="I213" s="71"/>
      <c r="J213" s="46"/>
      <c r="K213" s="22"/>
      <c r="L213" s="47"/>
      <c r="M213" s="47"/>
      <c r="N213" s="48"/>
      <c r="O213" s="1"/>
    </row>
    <row r="214" spans="1:15" ht="11.25">
      <c r="A214" s="22"/>
      <c r="B214" s="133"/>
      <c r="C214" s="23"/>
      <c r="D214" s="23"/>
      <c r="E214" s="71"/>
      <c r="F214" s="71"/>
      <c r="G214" s="71"/>
      <c r="H214" s="71"/>
      <c r="I214" s="71"/>
      <c r="J214" s="46"/>
      <c r="K214" s="22"/>
      <c r="L214" s="47"/>
      <c r="M214" s="47"/>
      <c r="N214" s="48"/>
      <c r="O214" s="1"/>
    </row>
    <row r="215" spans="1:18" ht="12.75">
      <c r="A215" s="84"/>
      <c r="B215" s="86" t="s">
        <v>165</v>
      </c>
      <c r="C215" s="45" t="s">
        <v>401</v>
      </c>
      <c r="D215" s="20" t="s">
        <v>402</v>
      </c>
      <c r="E215" s="65">
        <v>2012</v>
      </c>
      <c r="F215" s="98">
        <v>150</v>
      </c>
      <c r="G215" s="65" t="s">
        <v>208</v>
      </c>
      <c r="H215" s="65" t="s">
        <v>197</v>
      </c>
      <c r="I215" s="65">
        <v>320</v>
      </c>
      <c r="J215" s="14"/>
      <c r="K215" s="13"/>
      <c r="L215" s="16">
        <v>119</v>
      </c>
      <c r="M215" s="16">
        <v>99</v>
      </c>
      <c r="N215" s="65"/>
      <c r="O215" s="1">
        <f>N215*L215</f>
        <v>0</v>
      </c>
      <c r="P215" s="1">
        <f>N215*M215</f>
        <v>0</v>
      </c>
      <c r="Q215" s="1">
        <f>F215*N215</f>
        <v>0</v>
      </c>
      <c r="R215" s="68"/>
    </row>
    <row r="216" spans="1:15" ht="11.25">
      <c r="A216" s="22"/>
      <c r="B216" s="71"/>
      <c r="C216" s="22"/>
      <c r="D216" s="22"/>
      <c r="E216" s="71"/>
      <c r="F216" s="71"/>
      <c r="G216" s="71"/>
      <c r="H216" s="71"/>
      <c r="I216" s="71"/>
      <c r="J216" s="46"/>
      <c r="K216" s="22"/>
      <c r="L216" s="47"/>
      <c r="M216" s="47"/>
      <c r="N216" s="48"/>
      <c r="O216" s="1"/>
    </row>
    <row r="217" spans="1:15" ht="12" thickBot="1">
      <c r="A217" s="22"/>
      <c r="B217" s="71"/>
      <c r="C217" s="22"/>
      <c r="D217" s="22"/>
      <c r="E217" s="71"/>
      <c r="F217" s="71"/>
      <c r="G217" s="71"/>
      <c r="H217" s="71"/>
      <c r="I217" s="71"/>
      <c r="J217" s="46"/>
      <c r="K217" s="22"/>
      <c r="L217" s="47"/>
      <c r="M217" s="47"/>
      <c r="N217" s="48"/>
      <c r="O217" s="1"/>
    </row>
    <row r="218" spans="1:17" ht="12" thickTop="1">
      <c r="A218" s="22"/>
      <c r="B218" s="71"/>
      <c r="C218" s="22"/>
      <c r="D218" s="22"/>
      <c r="E218" s="71"/>
      <c r="F218" s="71"/>
      <c r="G218" s="71"/>
      <c r="H218" s="71"/>
      <c r="I218" s="71"/>
      <c r="J218" s="55"/>
      <c r="K218" s="58"/>
      <c r="L218" s="59"/>
      <c r="M218" s="49" t="s">
        <v>169</v>
      </c>
      <c r="N218" s="79">
        <f>SUM(N11:N215)</f>
        <v>0</v>
      </c>
      <c r="O218" s="57">
        <f>SUM(O11:O215)</f>
        <v>0</v>
      </c>
      <c r="P218" s="57">
        <f>SUM(P11:P215)</f>
        <v>0</v>
      </c>
      <c r="Q218" s="1">
        <f>SUM(Q11:Q215)</f>
        <v>0</v>
      </c>
    </row>
    <row r="219" spans="1:15" ht="11.25">
      <c r="A219" s="22"/>
      <c r="B219" s="71"/>
      <c r="C219" s="1"/>
      <c r="D219" s="22"/>
      <c r="E219" s="71"/>
      <c r="F219" s="71"/>
      <c r="G219" s="71"/>
      <c r="H219" s="71"/>
      <c r="I219" s="71"/>
      <c r="J219" s="56"/>
      <c r="K219" s="50"/>
      <c r="L219" s="60" t="s">
        <v>189</v>
      </c>
      <c r="M219" s="60"/>
      <c r="N219" s="80">
        <f>IF(P218&gt;=1000,P218,O218)</f>
        <v>0</v>
      </c>
      <c r="O219" s="24" t="s">
        <v>188</v>
      </c>
    </row>
    <row r="220" spans="1:16" ht="11.25">
      <c r="A220" s="22"/>
      <c r="B220" s="71"/>
      <c r="C220" s="1"/>
      <c r="D220" s="22"/>
      <c r="E220" s="71"/>
      <c r="F220" s="71"/>
      <c r="G220" s="71"/>
      <c r="H220" s="71"/>
      <c r="I220" s="71"/>
      <c r="J220" s="46"/>
      <c r="K220" s="22"/>
      <c r="L220" s="60"/>
      <c r="M220" s="47" t="s">
        <v>36</v>
      </c>
      <c r="N220" s="80">
        <v>249</v>
      </c>
      <c r="O220" s="24" t="s">
        <v>188</v>
      </c>
      <c r="P220" s="1" t="s">
        <v>380</v>
      </c>
    </row>
    <row r="221" spans="1:15" ht="11.25">
      <c r="A221" s="22"/>
      <c r="B221" s="71"/>
      <c r="C221" s="1"/>
      <c r="D221" s="22"/>
      <c r="E221" s="71"/>
      <c r="F221" s="71"/>
      <c r="G221" s="71"/>
      <c r="H221" s="71"/>
      <c r="I221" s="71"/>
      <c r="J221" s="46"/>
      <c r="K221" s="22"/>
      <c r="L221" s="60"/>
      <c r="M221" s="60" t="s">
        <v>37</v>
      </c>
      <c r="N221" s="80">
        <f>N219+N220</f>
        <v>249</v>
      </c>
      <c r="O221" s="24"/>
    </row>
    <row r="222" spans="3:18" ht="11.25">
      <c r="C222" s="15"/>
      <c r="D222" s="15"/>
      <c r="L222" s="15"/>
      <c r="M222" s="102" t="s">
        <v>69</v>
      </c>
      <c r="N222" s="102">
        <f>Q218</f>
        <v>0</v>
      </c>
      <c r="O222" s="103" t="s">
        <v>70</v>
      </c>
      <c r="Q222" s="15"/>
      <c r="R222" s="15"/>
    </row>
    <row r="223" spans="3:4" ht="12.75">
      <c r="C223" s="41" t="s">
        <v>318</v>
      </c>
      <c r="D223" s="40" t="s">
        <v>313</v>
      </c>
    </row>
    <row r="224" ht="11.25">
      <c r="P224" s="17"/>
    </row>
    <row r="225" spans="3:20" ht="11.25">
      <c r="C225" s="39" t="s">
        <v>314</v>
      </c>
      <c r="S225" s="15"/>
      <c r="T225" s="15"/>
    </row>
    <row r="226" spans="1:20" s="15" customFormat="1" ht="11.25">
      <c r="A226"/>
      <c r="B226" s="72"/>
      <c r="C226" s="39" t="s">
        <v>315</v>
      </c>
      <c r="D226"/>
      <c r="E226" s="72"/>
      <c r="F226" s="72"/>
      <c r="G226" s="72"/>
      <c r="H226" s="72"/>
      <c r="I226" s="72"/>
      <c r="J226"/>
      <c r="K226"/>
      <c r="L226"/>
      <c r="M226"/>
      <c r="N226" s="72"/>
      <c r="O226"/>
      <c r="P226" s="1"/>
      <c r="Q226" s="1"/>
      <c r="R226" s="1"/>
      <c r="S226" s="1"/>
      <c r="T226" s="1"/>
    </row>
    <row r="228" ht="11.25">
      <c r="C228" s="39" t="s">
        <v>316</v>
      </c>
    </row>
    <row r="229" ht="11.25">
      <c r="C229" s="39" t="s">
        <v>317</v>
      </c>
    </row>
    <row r="231" ht="11.25">
      <c r="C231" s="39" t="s">
        <v>338</v>
      </c>
    </row>
    <row r="232" spans="4:18" ht="12.75">
      <c r="D232" s="30"/>
      <c r="Q232" s="15"/>
      <c r="R232" s="15"/>
    </row>
    <row r="233" ht="11.25">
      <c r="D233" t="s">
        <v>541</v>
      </c>
    </row>
    <row r="234" ht="12.75">
      <c r="D234" s="26"/>
    </row>
    <row r="235" spans="4:20" ht="12.75">
      <c r="D235" s="26"/>
      <c r="S235" s="15"/>
      <c r="T235" s="15"/>
    </row>
    <row r="236" spans="1:20" s="15" customFormat="1" ht="12.75">
      <c r="A236"/>
      <c r="B236" s="72"/>
      <c r="C236"/>
      <c r="D236" s="26"/>
      <c r="E236" s="72"/>
      <c r="F236" s="72"/>
      <c r="G236" s="72"/>
      <c r="H236" s="72"/>
      <c r="I236" s="72"/>
      <c r="J236"/>
      <c r="K236"/>
      <c r="L236"/>
      <c r="M236"/>
      <c r="N236" s="72"/>
      <c r="O236"/>
      <c r="P236" s="1"/>
      <c r="Q236" s="1"/>
      <c r="R236" s="1"/>
      <c r="S236" s="1"/>
      <c r="T236" s="1"/>
    </row>
    <row r="237" ht="12.75">
      <c r="D237" s="30"/>
    </row>
    <row r="238" ht="12.75">
      <c r="D238" s="26"/>
    </row>
    <row r="239" ht="12.75">
      <c r="D239" s="26"/>
    </row>
    <row r="245" spans="17:18" ht="11.25">
      <c r="Q245" s="15"/>
      <c r="R245" s="15"/>
    </row>
    <row r="246" spans="17:18" ht="11.25">
      <c r="Q246" s="15"/>
      <c r="R246" s="15"/>
    </row>
    <row r="247" spans="17:18" ht="11.25">
      <c r="Q247" s="15"/>
      <c r="R247" s="15"/>
    </row>
    <row r="248" spans="17:20" ht="11.25">
      <c r="Q248" s="15"/>
      <c r="R248" s="15"/>
      <c r="S248" s="15"/>
      <c r="T248" s="15"/>
    </row>
    <row r="249" spans="1:16" s="15" customFormat="1" ht="11.25">
      <c r="A249"/>
      <c r="B249" s="72"/>
      <c r="C249"/>
      <c r="D249"/>
      <c r="E249" s="72"/>
      <c r="F249" s="72"/>
      <c r="G249" s="72"/>
      <c r="H249" s="72"/>
      <c r="I249" s="72"/>
      <c r="J249"/>
      <c r="K249"/>
      <c r="L249"/>
      <c r="M249"/>
      <c r="N249" s="72"/>
      <c r="O249"/>
      <c r="P249" s="1"/>
    </row>
    <row r="250" spans="1:16" s="15" customFormat="1" ht="11.25">
      <c r="A250"/>
      <c r="B250" s="72"/>
      <c r="C250"/>
      <c r="D250"/>
      <c r="E250" s="72"/>
      <c r="F250" s="72"/>
      <c r="G250" s="72"/>
      <c r="H250" s="72"/>
      <c r="I250" s="72"/>
      <c r="J250"/>
      <c r="K250"/>
      <c r="L250"/>
      <c r="M250"/>
      <c r="N250" s="72"/>
      <c r="O250"/>
      <c r="P250" s="1"/>
    </row>
    <row r="251" spans="1:16" s="15" customFormat="1" ht="11.25">
      <c r="A251"/>
      <c r="B251" s="72"/>
      <c r="C251"/>
      <c r="D251"/>
      <c r="E251" s="72"/>
      <c r="F251" s="72"/>
      <c r="G251" s="72"/>
      <c r="H251" s="72"/>
      <c r="I251" s="72"/>
      <c r="J251"/>
      <c r="K251"/>
      <c r="L251"/>
      <c r="M251"/>
      <c r="N251" s="72"/>
      <c r="O251"/>
      <c r="P251" s="1"/>
    </row>
    <row r="252" spans="1:16" s="15" customFormat="1" ht="11.25">
      <c r="A252"/>
      <c r="B252" s="72"/>
      <c r="C252"/>
      <c r="D252"/>
      <c r="E252" s="72"/>
      <c r="F252" s="72"/>
      <c r="G252" s="72"/>
      <c r="H252" s="72"/>
      <c r="I252" s="72"/>
      <c r="J252"/>
      <c r="K252"/>
      <c r="L252"/>
      <c r="M252"/>
      <c r="N252" s="72"/>
      <c r="O252"/>
      <c r="P252" s="1"/>
    </row>
    <row r="253" spans="1:16" s="15" customFormat="1" ht="11.25">
      <c r="A253"/>
      <c r="B253" s="72"/>
      <c r="C253"/>
      <c r="D253"/>
      <c r="E253" s="72"/>
      <c r="F253" s="72"/>
      <c r="G253" s="72"/>
      <c r="H253" s="72"/>
      <c r="I253" s="72"/>
      <c r="J253"/>
      <c r="K253"/>
      <c r="L253"/>
      <c r="M253"/>
      <c r="N253" s="72"/>
      <c r="O253"/>
      <c r="P253" s="1"/>
    </row>
    <row r="254" spans="1:18" s="15" customFormat="1" ht="11.25">
      <c r="A254"/>
      <c r="B254" s="72"/>
      <c r="C254"/>
      <c r="D254"/>
      <c r="E254" s="72"/>
      <c r="F254" s="72"/>
      <c r="G254" s="72"/>
      <c r="H254" s="72"/>
      <c r="I254" s="72"/>
      <c r="J254"/>
      <c r="K254"/>
      <c r="L254"/>
      <c r="M254"/>
      <c r="N254" s="72"/>
      <c r="O254"/>
      <c r="P254" s="1"/>
      <c r="Q254" s="1"/>
      <c r="R254" s="1"/>
    </row>
    <row r="255" spans="1:18" s="15" customFormat="1" ht="11.25">
      <c r="A255"/>
      <c r="B255" s="72"/>
      <c r="C255"/>
      <c r="D255"/>
      <c r="E255" s="72"/>
      <c r="F255" s="72"/>
      <c r="G255" s="72"/>
      <c r="H255" s="72"/>
      <c r="I255" s="72"/>
      <c r="J255"/>
      <c r="K255"/>
      <c r="L255"/>
      <c r="M255"/>
      <c r="N255" s="72"/>
      <c r="O255"/>
      <c r="P255" s="1"/>
      <c r="Q255" s="1"/>
      <c r="R255" s="1"/>
    </row>
    <row r="256" spans="1:18" s="15" customFormat="1" ht="11.25">
      <c r="A256"/>
      <c r="B256" s="72"/>
      <c r="C256"/>
      <c r="D256"/>
      <c r="E256" s="72"/>
      <c r="F256" s="72"/>
      <c r="G256" s="72"/>
      <c r="H256" s="72"/>
      <c r="I256" s="72"/>
      <c r="J256"/>
      <c r="K256"/>
      <c r="L256"/>
      <c r="M256"/>
      <c r="N256" s="72"/>
      <c r="O256"/>
      <c r="P256" s="1"/>
      <c r="Q256" s="1"/>
      <c r="R256" s="1"/>
    </row>
    <row r="257" spans="1:20" s="15" customFormat="1" ht="11.25">
      <c r="A257"/>
      <c r="B257" s="72"/>
      <c r="C257"/>
      <c r="D257"/>
      <c r="E257" s="72"/>
      <c r="F257" s="72"/>
      <c r="G257" s="72"/>
      <c r="H257" s="72"/>
      <c r="I257" s="72"/>
      <c r="J257"/>
      <c r="K257"/>
      <c r="L257"/>
      <c r="M257"/>
      <c r="N257" s="72"/>
      <c r="O257"/>
      <c r="P257" s="1"/>
      <c r="Q257" s="1"/>
      <c r="R257" s="1"/>
      <c r="S257" s="1"/>
      <c r="T257" s="1"/>
    </row>
    <row r="258" spans="17:18" ht="11.25">
      <c r="Q258" s="17"/>
      <c r="R258" s="17"/>
    </row>
    <row r="261" spans="19:20" ht="11.25">
      <c r="S261" s="17"/>
      <c r="T261" s="17"/>
    </row>
    <row r="262" spans="1:20" s="17" customFormat="1" ht="11.25">
      <c r="A262"/>
      <c r="B262" s="72"/>
      <c r="C262"/>
      <c r="D262"/>
      <c r="E262" s="72"/>
      <c r="F262" s="72"/>
      <c r="G262" s="72"/>
      <c r="H262" s="72"/>
      <c r="I262" s="72"/>
      <c r="J262"/>
      <c r="K262"/>
      <c r="L262"/>
      <c r="M262"/>
      <c r="N262" s="72"/>
      <c r="O262"/>
      <c r="P262" s="1"/>
      <c r="Q262" s="1"/>
      <c r="R262" s="1"/>
      <c r="S262" s="1"/>
      <c r="T262" s="1"/>
    </row>
  </sheetData>
  <sheetProtection/>
  <autoFilter ref="A9:N217"/>
  <hyperlinks>
    <hyperlink ref="A5" r:id="rId1" display="Наш сайт :http://aenigma.ru"/>
    <hyperlink ref="C69" r:id="rId2" display="http://www.aenigma.ru/php/content.php?razdel=author&amp;file1=7"/>
    <hyperlink ref="D69" r:id="rId3" display="Эгоизм в философии"/>
    <hyperlink ref="C206" r:id="rId4" display="Грабинский С."/>
    <hyperlink ref="D206" r:id="rId5" display="Сказания о Дьяволе"/>
    <hyperlink ref="C84" r:id="rId6" display="Штайнер Р."/>
    <hyperlink ref="D84" r:id="rId7" display="Курс энциклопедии оккультизма, читаный Г.О.М. в г. Санкт-Петербурге в 1911-1912 г."/>
    <hyperlink ref="D41" r:id="rId8" display="http://www.aenigma.ru/php/content.php?razdel=books&amp;file1=30"/>
    <hyperlink ref="C41" r:id="rId9" display="http://www.aenigma.ru/php/content.php?razdel=author&amp;file1=7"/>
    <hyperlink ref="D60" r:id="rId10" display="Сопереживание годового кругооборота года в четырех космических имагинациях"/>
    <hyperlink ref="D48" r:id="rId11" display="Драмы-Мистерии"/>
    <hyperlink ref="D12" r:id="rId12" display="серия: АЛЫЙ ЛЕВ"/>
    <hyperlink ref="D19" r:id="rId13" display="http://www.aenigma.ru/php/content.php?razdel=books&amp;file1=25"/>
    <hyperlink ref="C19" r:id="rId14" display="http://aenigma.ru/php/content.php?razdel=author&amp;file1=14"/>
    <hyperlink ref="C53" r:id="rId15" display="http://www.aenigma.ru/php/content.php?razdel=author&amp;file1=7"/>
    <hyperlink ref="C86" r:id="rId16" display="http://aenigma.ru/php/content.php?razdel=author&amp;file1=10"/>
    <hyperlink ref="D86" r:id="rId17" display="http://aenigma.ru/php/content.php?razdel=books&amp;file1=12"/>
    <hyperlink ref="D204" r:id="rId18" display="http://aenigma.ru/php/content.php?razdel=books&amp;file1=2"/>
    <hyperlink ref="C204" r:id="rId19" display="Драхт Т."/>
    <hyperlink ref="C208" r:id="rId20" display="http://aenigma.ru/php/content.php?razdel=author&amp;file1=20"/>
    <hyperlink ref="D208" r:id="rId21" display="http://aenigma.ru/php/content.php?razdel=books&amp;file1=44"/>
    <hyperlink ref="D88" r:id="rId22" display="Сен-Мартен. Неизвестный философ"/>
    <hyperlink ref="D82" r:id="rId23" display="Станислас де Гуайта"/>
    <hyperlink ref="C200" r:id="rId24" display="Андреэ И.В."/>
    <hyperlink ref="D200" r:id="rId25" display="Химическая свадьба Христиана Розенкрейца в году 1459"/>
    <hyperlink ref="C209" r:id="rId26" display="Драхт Т."/>
    <hyperlink ref="D209" r:id="rId27" display="Письмо королю"/>
    <hyperlink ref="C83" r:id="rId28" display="Штайнер Р."/>
    <hyperlink ref="D83" r:id="rId29" display="Медитации на Арканы Таро. Дополнения к Энциклопедии оккультизма"/>
    <hyperlink ref="D53" r:id="rId30" display="Оккультные движения в XIX и XX столетиях"/>
    <hyperlink ref="C155" r:id="rId31" display="Драхт Т."/>
    <hyperlink ref="D155" r:id="rId32" display="Письмо королю"/>
    <hyperlink ref="D153" r:id="rId33" display="Сен-Мартен. Неизвестный философ"/>
    <hyperlink ref="D196" r:id="rId34" display="Без дна"/>
    <hyperlink ref="D178" r:id="rId35" display="Эвтаназия? Эвтелия!"/>
    <hyperlink ref="C177" r:id="rId36" display="Регарди И."/>
    <hyperlink ref="C66:C67" r:id="rId37" display="http://www.aenigma.ru/php/content.php?razdel=author&amp;file1=7"/>
    <hyperlink ref="D154" r:id="rId38" display="Рене Генон: премудрость посвящения"/>
    <hyperlink ref="C173:C176" r:id="rId39" display="Регарди И."/>
    <hyperlink ref="D173" r:id="rId40" display="Что лицо говорит о человеке? Духовнонаучная физиогномика"/>
    <hyperlink ref="D177" r:id="rId41" display="Пособие по релаксации для лентяев. 2-е изд."/>
    <hyperlink ref="D176" r:id="rId42" display="Целительная сила, молитва и релаксация"/>
    <hyperlink ref="C95" r:id="rId43" display="Регарди И."/>
    <hyperlink ref="C175" r:id="rId44" display="Регарди И."/>
    <hyperlink ref="D175" r:id="rId45" display="Искусство истинного исцеления"/>
    <hyperlink ref="C173" r:id="rId46" display="Глас Н."/>
    <hyperlink ref="C178" r:id="rId47" display="Бито Л. "/>
    <hyperlink ref="C202" r:id="rId48" display="Мейчен А."/>
    <hyperlink ref="D202" r:id="rId49" display="Тайная слава"/>
    <hyperlink ref="C157" r:id="rId50" display="Шюрэ Э."/>
    <hyperlink ref="D157" r:id="rId51" display="Рихард Вагнер и его музыкальная драмма"/>
    <hyperlink ref="C50" r:id="rId52" display="http://www.aenigma.ru/php/content.php?razdel=author&amp;file1=7"/>
    <hyperlink ref="D50" r:id="rId53" display="Низвержение духов Тьмы"/>
    <hyperlink ref="D110" r:id="rId54" display="Маги Золотой Зари. Документальная история магического ордена"/>
    <hyperlink ref="C110" r:id="rId55" display="Хоув Э."/>
    <hyperlink ref="C55" r:id="rId56" display="http://www.aenigma.ru/php/content.php?razdel=author&amp;file1=7"/>
    <hyperlink ref="C56" r:id="rId57" display="http://www.aenigma.ru/php/content.php?razdel=author&amp;file1=7"/>
    <hyperlink ref="C38" r:id="rId58" display="http://www.aenigma.ru/php/content.php?razdel=author&amp;file1=7"/>
    <hyperlink ref="D55" r:id="rId59" display="Практическая эзотерика"/>
    <hyperlink ref="D56" r:id="rId60" display="Рихард Вагнер и новые поиски Грааля"/>
    <hyperlink ref="D38" r:id="rId61" display="Апокалипсис"/>
    <hyperlink ref="D201" r:id="rId62" display="Сокровище альбигойцев"/>
    <hyperlink ref="C201" r:id="rId63" display="Магр М."/>
    <hyperlink ref="C64" r:id="rId64" display="http://www.aenigma.ru/php/content.php?razdel=author&amp;file1=7"/>
    <hyperlink ref="D64" r:id="rId65" display="Теория и практика медитации"/>
    <hyperlink ref="C127" r:id="rId66" display="Геттингс Ф."/>
    <hyperlink ref="D127" r:id="rId67" display="Марсельское Таро. Книга универсальных символов"/>
    <hyperlink ref="C91" r:id="rId68" display="Мазерс С. Л."/>
    <hyperlink ref="D91" r:id="rId69" display="Таро: краткое руководство по истолкованию карт"/>
    <hyperlink ref="C94" r:id="rId70" display="Регарди И."/>
    <hyperlink ref="D94" r:id="rId71" display="Церемониальная магия. Структура, подготовка и проведение ритуала"/>
    <hyperlink ref="C44" r:id="rId72" display="http://www.aenigma.ru/php/content.php?razdel=author&amp;file1=7"/>
    <hyperlink ref="D44" r:id="rId73" display="Здоровье и болезни"/>
    <hyperlink ref="D193" r:id="rId74" display="http://aenigma.ru/php/content.php?razdel=books&amp;file1=4"/>
    <hyperlink ref="C193" r:id="rId75" display="Драхт Т."/>
    <hyperlink ref="C39" r:id="rId76" display="http://www.aenigma.ru/php/content.php?razdel=author&amp;file1=7"/>
    <hyperlink ref="D39" r:id="rId77" display="Влияние духовных сил на ход истории. Значение ритуала в развитии человечества"/>
    <hyperlink ref="D210" r:id="rId78" display="Дом на краю ночи"/>
    <hyperlink ref="C210" r:id="rId79" display="Ходжсон У.Х."/>
    <hyperlink ref="D211" r:id="rId80" display="Лисья йога"/>
    <hyperlink ref="C61" r:id="rId81" display="http://www.aenigma.ru/php/content.php?razdel=author&amp;file1=7"/>
    <hyperlink ref="D61" r:id="rId82" display="Сущность музыкального"/>
    <hyperlink ref="C97" r:id="rId83" display="Уэйт А."/>
    <hyperlink ref="D97" r:id="rId84" display="Таро Золотой Зари. Великий танец королевских фигур"/>
    <hyperlink ref="C126" r:id="rId85" display="Грир М."/>
    <hyperlink ref="D126" r:id="rId86" display="Полная книга перевернутых карт Таро"/>
    <hyperlink ref="D205" r:id="rId87" display="Вампиры"/>
    <hyperlink ref="D168" r:id="rId88" display="Мое розенкрейцерское приключение"/>
    <hyperlink ref="C168" r:id="rId89" display="Регарди И."/>
    <hyperlink ref="D199" r:id="rId90" display="Некрономикон"/>
    <hyperlink ref="C199" r:id="rId91" display="Лавкрафт Х.Ф."/>
    <hyperlink ref="C65" r:id="rId92" display="http://www.aenigma.ru/php/content.php?razdel=author&amp;file1=7"/>
    <hyperlink ref="D65" r:id="rId93" display="Трехчленность социального организма, демоны Запада и Востока и новое восприятие Христа"/>
    <hyperlink ref="C58" r:id="rId94" display="http://www.aenigma.ru/php/content.php?razdel=author&amp;file1=7"/>
    <hyperlink ref="D58" r:id="rId95" display="Совершенствование искуства врачевания. Эзотерические рекомендации, упражнения и медитации"/>
    <hyperlink ref="C47" r:id="rId96" display="http://www.aenigma.ru/php/content.php?razdel=author&amp;file1=7"/>
    <hyperlink ref="D47" r:id="rId97" display="Мастер-класс ораторского искусства"/>
    <hyperlink ref="D109" r:id="rId98" display="Титурель. Хранители Грааля"/>
    <hyperlink ref="C109" r:id="rId99" display="Эшенбах Вольфрам фон "/>
    <hyperlink ref="D74" r:id="rId100" display="Арканы Таро. Основные элементы эзотерики. Том 1. Арканы с I по XI"/>
    <hyperlink ref="D165" r:id="rId101" display="Вестник грядущего блага. Беседы с учениками (Париж, 1941-196)"/>
    <hyperlink ref="C165" r:id="rId102" display="Гурджиев Г."/>
    <hyperlink ref="C66" r:id="rId103" display="http://www.aenigma.ru/php/content.php?razdel=author&amp;file1=7"/>
    <hyperlink ref="D66" r:id="rId104" display="У врат теософии"/>
    <hyperlink ref="D191" r:id="rId105" display="Кентавр"/>
    <hyperlink ref="C191" r:id="rId106" display="Блэквуд Э."/>
    <hyperlink ref="D203" r:id="rId107" display="Таков ад. Новые расследования старца Аверьяна"/>
    <hyperlink ref="C203" r:id="rId108" display="Драхт Т."/>
    <hyperlink ref="D198" r:id="rId109" display="По ком звонит колокол. 2-е изд."/>
    <hyperlink ref="C198" r:id="rId110" display="Донн Дж. "/>
    <hyperlink ref="D182" r:id="rId111" display="Голем"/>
    <hyperlink ref="D108" r:id="rId112" display="История розенкрейцеров и истоки франкмасонства"/>
    <hyperlink ref="C108" r:id="rId113" display="Арнольд П."/>
    <hyperlink ref="C49" r:id="rId114" display="http://www.aenigma.ru/php/content.php?razdel=author&amp;file1=7"/>
    <hyperlink ref="D49" r:id="rId115" display="Материалы Эзотерической школы. Культовое отделение"/>
    <hyperlink ref="C26" r:id="rId116" display="http://www.aenigma.ru/php/content.php?razdel=author&amp;file1=7"/>
    <hyperlink ref="D20" r:id="rId117" display="Краткая история химии и алхимии"/>
    <hyperlink ref="D192" r:id="rId118" display="Письмо королю"/>
    <hyperlink ref="C192" r:id="rId119" display="Драхт Т."/>
    <hyperlink ref="D169" r:id="rId120" display="Встречи с Рудольфом Штайнером"/>
    <hyperlink ref="C169" r:id="rId121" display="Риттельмайер Ф."/>
    <hyperlink ref="D87" r:id="rId122" display="Магический ритуал Sanctum Regnun, истолкованный посредством Старших арканов Таро"/>
    <hyperlink ref="C87" r:id="rId123" display="Леви Э."/>
    <hyperlink ref="C52" r:id="rId124" display="http://www.aenigma.ru/php/content.php?razdel=author&amp;file1=7"/>
    <hyperlink ref="D52" r:id="rId125" display="Оккультная физиология"/>
    <hyperlink ref="C40" r:id="rId126" display="http://www.aenigma.ru/php/content.php?razdel=author&amp;file1=7"/>
    <hyperlink ref="D40" r:id="rId127" display="Двурогий зверь Апокалипсиса и охранительная миссия ислама"/>
    <hyperlink ref="D166" r:id="rId128" display="Встречи с замечательными людьми"/>
    <hyperlink ref="C166" r:id="rId129" display="Гурджиев Г."/>
    <hyperlink ref="D215" r:id="rId130" display="Кончаю! Страшно перечесть... Или без редактора в голове"/>
    <hyperlink ref="D90" r:id="rId131" display="О Великих Арканах Таро. Conspectus Arcanorum"/>
    <hyperlink ref="C90" r:id="rId132" display="Мазепус В."/>
    <hyperlink ref="D164" r:id="rId133" display="Взгляды из реального мира"/>
    <hyperlink ref="C164" r:id="rId134" display="Гурджиев Г."/>
    <hyperlink ref="D207" r:id="rId135" display="Леди в саване"/>
    <hyperlink ref="C207" r:id="rId136" display="Стокер Б."/>
    <hyperlink ref="C57" r:id="rId137" display="http://www.aenigma.ru/php/content.php?razdel=author&amp;file1=7"/>
    <hyperlink ref="D57" r:id="rId138" display="Смысл преждевременной смерти. Случайность, необходимость и предвидение."/>
    <hyperlink ref="D93" r:id="rId139" display="Полная система магии Золотой Зари. В 2-х книгах"/>
    <hyperlink ref="C93" r:id="rId140" display="Регарди И."/>
    <hyperlink ref="D85" r:id="rId141" display="Эти мистические кошки"/>
    <hyperlink ref="C85" r:id="rId142" display="Геттингс Ф."/>
    <hyperlink ref="C156" r:id="rId143" display="Шакорнак П."/>
    <hyperlink ref="D156" r:id="rId144" display="Элифас Леви. Реформатор оккультизма во Франции"/>
    <hyperlink ref="D89" r:id="rId145" display="Каббалистическая наука, или Искусство узнавать добрых духов"/>
    <hyperlink ref="C89" r:id="rId146" display="Ленен"/>
    <hyperlink ref="D115" r:id="rId147" display="Секреты оракула Ленорман"/>
    <hyperlink ref="C115" r:id="rId148" display="Штайнбэк С."/>
    <hyperlink ref="D197" r:id="rId149" display="Лама пяти мудростей (комфорт-формат)"/>
    <hyperlink ref="C197" r:id="rId150" display="Давид-Неэль А."/>
    <hyperlink ref="C54" r:id="rId151" display="http://www.aenigma.ru/php/content.php?razdel=author&amp;file1=7"/>
    <hyperlink ref="D54" r:id="rId152" display="Праздник Пасхи и всеобщая история мистерий"/>
    <hyperlink ref="D107" r:id="rId153" display="Мировая история в свете Святого Грааля"/>
    <hyperlink ref="C107" r:id="rId154" display="Штайн В."/>
    <hyperlink ref="D125" r:id="rId155" display="Таро в вопросах и ответах"/>
    <hyperlink ref="C125" r:id="rId156" display="Амберстоун Р. и У."/>
    <hyperlink ref="D106" r:id="rId157" display="В поисках чудесного"/>
    <hyperlink ref="C106" r:id="rId158" display="Успенский П.Д."/>
    <hyperlink ref="C14" r:id="rId159" display="Канселье Э."/>
    <hyperlink ref="D14" r:id="rId160" display="Алхимия"/>
    <hyperlink ref="C59" r:id="rId161" display="http://www.aenigma.ru/php/content.php?razdel=author&amp;file1=7"/>
    <hyperlink ref="D59" r:id="rId162" display="Сознание посвященных"/>
    <hyperlink ref="C67" r:id="rId163" display="http://www.aenigma.ru/php/content.php?razdel=author&amp;file1=7"/>
    <hyperlink ref="D67" r:id="rId164" display="Формирование самосознания, психики и организма человека"/>
    <hyperlink ref="D167" r:id="rId165" display="В краю благородных разбойников"/>
    <hyperlink ref="C167" r:id="rId166" display="Давид-Неэль А."/>
    <hyperlink ref="D124" r:id="rId167" display="Таро Уэйта. Символика под микроскопом"/>
    <hyperlink ref="C124" r:id="rId168" display="Фибиг Й., Бюргер Э."/>
    <hyperlink ref="D92" r:id="rId169" display="Таро и магия: образы для ритуалов и астральных путешествий"/>
    <hyperlink ref="C92" r:id="rId170" display="Найт Г."/>
    <hyperlink ref="D105" r:id="rId171" display="Тайная ересь Иеронима Босха"/>
    <hyperlink ref="C105" r:id="rId172" display="Харрис Л."/>
    <hyperlink ref="D81" r:id="rId173" display="О семи вторичных разумах, или духах, управляющих миром под божественным водительством"/>
    <hyperlink ref="C81" r:id="rId174" display="Тритемий И."/>
    <hyperlink ref="C46" r:id="rId175" display="О Великих Арканах Таро. Conspectus Arcanorum"/>
    <hyperlink ref="D46" r:id="rId176" display="Карма неправдивости. Оккультные средства массового воздействия и скрытые причины Первой мировой войны"/>
    <hyperlink ref="C43" r:id="rId177" display="О Великих Арканах Таро. Conspectus Arcanorum"/>
    <hyperlink ref="D43" r:id="rId178" display="Мазепус В."/>
    <hyperlink ref="D18" r:id="rId179" display="Химическая свадьба Христиана Розенкрейца в году 1459. 2-е изд"/>
    <hyperlink ref="C18" r:id="rId180" display="Андреэ И.В."/>
    <hyperlink ref="D17" r:id="rId181" display="Словарь оккультных, герметических и алхимических сигилл"/>
    <hyperlink ref="C17" r:id="rId182" display="Геттингс Ф."/>
    <hyperlink ref="D80" r:id="rId183" display="Каббала Мартинеса де Паскуалиса. Трактат о реинтеграции существ"/>
    <hyperlink ref="C80" r:id="rId184" display="Паскуалис М. де"/>
    <hyperlink ref="D190" r:id="rId185" display="Благодатная Мария. Алистер Кроули среди волхвов"/>
    <hyperlink ref="C190" r:id="rId186" display="Кроули А."/>
    <hyperlink ref="C189" r:id="rId187" display="Эльдемуров Ф."/>
    <hyperlink ref="D189" r:id="rId188" display="Птичка на тонкой ветке"/>
    <hyperlink ref="D161" r:id="rId189" display="Мистики и маги Тибета"/>
    <hyperlink ref="D163" r:id="rId190" display="Таро Уэйта. Символика под микроскопом"/>
    <hyperlink ref="C163" r:id="rId191" display="Фибиг Й., Бюргер Э."/>
    <hyperlink ref="C161" r:id="rId192" display="Давид-Неэль А."/>
    <hyperlink ref="D145" r:id="rId193" display="О Великих Арканах Таро. Conspectus Arcanorum"/>
    <hyperlink ref="C145" r:id="rId194" display="Андреэ И.В."/>
    <hyperlink ref="D146" r:id="rId195" display="Каббалистическое ТАРО Г.О.М., покет 66 х 120"/>
    <hyperlink ref="C146" r:id="rId196" display="Г.О.М."/>
    <hyperlink ref="C51" r:id="rId197" display="О Великих Арканах Таро. Conspectus Arcanorum"/>
    <hyperlink ref="D144" r:id="rId198" display="Таро Лунатиков, покет 66 х 120"/>
    <hyperlink ref="C144" r:id="rId199" display="Ли Э."/>
    <hyperlink ref="D188" r:id="rId200" display="Книга Часов"/>
    <hyperlink ref="C188" r:id="rId201" display="Рильке Р.М."/>
    <hyperlink ref="C187" r:id="rId202" display="Драхт Т."/>
    <hyperlink ref="D104" r:id="rId203" display="Табели Египетского масонства Калиостро. Тайны ста степеней"/>
    <hyperlink ref="C104" r:id="rId204" display="Рыбалка А."/>
    <hyperlink ref="D101" r:id="rId205" display="Макгрегор Мазерс. Меч мудрости"/>
    <hyperlink ref="C101" r:id="rId206" display="Кохун И."/>
    <hyperlink ref="D79" r:id="rId207" display="Большие ключи и ключики Соломона"/>
    <hyperlink ref="C79" r:id="rId208" display="Леви Э."/>
    <hyperlink ref="D77:D78" r:id="rId209" display="Практическая магия стихий"/>
    <hyperlink ref="D78" r:id="rId210" display="Практическая магия планет"/>
    <hyperlink ref="D140" r:id="rId211" display="Таро Друид-Крафт 90х140, тв. короб. "/>
    <hyperlink ref="D122" r:id="rId212" display="Заклинания Таро"/>
    <hyperlink ref="C122" r:id="rId213" display="Рени Ж."/>
    <hyperlink ref="C70" r:id="rId214" display="О Великих Арканах Таро. Conspectus Arcanorum"/>
    <hyperlink ref="D70" r:id="rId215" display="Таро Лунатиков, покет 66 х 120"/>
    <hyperlink ref="C45" r:id="rId216" display="О Великих Арканах Таро. Conspectus Arcanorum"/>
    <hyperlink ref="C68" r:id="rId217" display="О Великих Арканах Таро. Conspectus Arcanorum"/>
    <hyperlink ref="D68" r:id="rId218" display="Человек как единое звучание творящих Мировых Слов"/>
    <hyperlink ref="C62" r:id="rId219" display="О Великих Арканах Таро. Conspectus Arcanorum"/>
    <hyperlink ref="D62" r:id="rId220" display="Сущность цвета и тайна радуги"/>
    <hyperlink ref="C63" r:id="rId221" display="О Великих Арканах Таро. Conspectus Arcanorum"/>
    <hyperlink ref="C37" r:id="rId222" display="О Великих Арканах Таро. Conspectus Arcanorum"/>
    <hyperlink ref="D63" r:id="rId223" display="Тайны библейской истории сотворения мира. Шестоднев книги Бытия"/>
    <hyperlink ref="D45" r:id="rId224" display="Зодиак, планеты, космос. Духовные иерархии и их отражение в физическом мире"/>
    <hyperlink ref="D121" r:id="rId225" display="Таро и бизнес. Финансы, карьера, материальное положение"/>
    <hyperlink ref="C121" r:id="rId226" display="Формирование самосознания, психики и организма человека"/>
    <hyperlink ref="D120" r:id="rId227" display="Таро и отношения. Любовь, дружба, семья, работа"/>
    <hyperlink ref="C120" r:id="rId228" display="Формирование самосознания, психики и организма человека"/>
    <hyperlink ref="D162" r:id="rId229" display="Путешествие парижанки в Лхасу"/>
    <hyperlink ref="C162" r:id="rId230" display="Давид-Неэль А."/>
    <hyperlink ref="D103" r:id="rId231" display="Комментарии к &quot;Химической Свадьбе Христиана Розенкрейца&quot;"/>
    <hyperlink ref="C103" r:id="rId232" display="Пфайффер Э."/>
    <hyperlink ref="C42" r:id="rId233" display="О Великих Арканах Таро. Conspectus Arcanorum"/>
    <hyperlink ref="D42" r:id="rId234" display="Духовно-научные аспекты терапии"/>
    <hyperlink ref="D16" r:id="rId235" display="Пастернак на эзотерическом перекрёстке. Масонство и алхимия в &quot;Докторе Живаго&quot;"/>
    <hyperlink ref="C16" r:id="rId236" display="Буров С."/>
    <hyperlink ref="D15" r:id="rId237" display="Тайна соборов"/>
    <hyperlink ref="C15" r:id="rId238" display="Фулканелли"/>
    <hyperlink ref="D143" r:id="rId239" display="Таро Семи звезд, покет 66 х 110"/>
    <hyperlink ref="C36" r:id="rId240" display="О Великих Арканах Таро. Conspectus Arcanorum"/>
    <hyperlink ref="D36" r:id="rId241" display="Принципы вальдорфской педагогики"/>
    <hyperlink ref="C35" r:id="rId242" display="О Великих Арканах Таро. Conspectus Arcanorum"/>
    <hyperlink ref="D35" r:id="rId243" display="Розенкрейцерство и принцип посвящения"/>
    <hyperlink ref="C34" r:id="rId244" display="http://www.aenigma.ru/php/content.php?razdel=author&amp;file1=7"/>
    <hyperlink ref="D34" r:id="rId245" display="Между смертью и новым рождением"/>
    <hyperlink ref="C33" r:id="rId246" display="http://www.aenigma.ru/php/content.php?razdel=author&amp;file1=7"/>
    <hyperlink ref="D33" r:id="rId247" display="Современная духовная жизнь и воспитание"/>
    <hyperlink ref="D142" r:id="rId248" display="Таро Уэйта мини  50 х 84"/>
    <hyperlink ref="C142" r:id="rId249" display="Андреэ И.В."/>
    <hyperlink ref="D141" r:id="rId250" display="Оракул Ленорман &quot;Арт Эм&quot;, 66х110"/>
    <hyperlink ref="C32" r:id="rId251" display="http://www.aenigma.ru/php/content.php?razdel=author&amp;file1=7"/>
    <hyperlink ref="D32" r:id="rId252" display="Историческая необходимость и свобода. Воздействия судьбы из мира умерших"/>
    <hyperlink ref="C74" r:id="rId253" display="Еремян Ш."/>
    <hyperlink ref="D186" r:id="rId254" display="В поисках пристанища без опоры. К метафизике огненного логоса"/>
    <hyperlink ref="C186" r:id="rId255" display="Кирьянов Е. "/>
    <hyperlink ref="D185" r:id="rId256" display="Королева фей. Легенда о Рыцаре Алого Креста, или О святости"/>
    <hyperlink ref="C185" r:id="rId257" display="Спенсер Э. "/>
    <hyperlink ref="C182" r:id="rId258" display="Майринк Г."/>
    <hyperlink ref="C31" r:id="rId259" display="http://www.aenigma.ru/php/content.php?razdel=author&amp;file1=7"/>
    <hyperlink ref="D31" r:id="rId260" display="Оккультные знаки и символы"/>
    <hyperlink ref="C30" r:id="rId261" display="http://www.aenigma.ru/php/content.php?razdel=author&amp;file1=7"/>
    <hyperlink ref="D30" r:id="rId262" display="Человек - иероглиф вселенной"/>
    <hyperlink ref="D26" r:id="rId263" display="Индивидуальные духовные существа и их действие в душе человека"/>
    <hyperlink ref="D119" r:id="rId264" display="Карты любви или Что дата рождения говорит о вашем характере, судьбе и отношениях с близкими"/>
    <hyperlink ref="C119" r:id="rId265" display="Кэмп Р."/>
    <hyperlink ref="C117" r:id="rId266" display="Воронцов Д."/>
    <hyperlink ref="D139" r:id="rId267" display="Серебряный оракул Ленорман, 66х120, инстр. "/>
    <hyperlink ref="D184" r:id="rId268" display="Криптософия"/>
    <hyperlink ref="C184" r:id="rId269" display="Лавкрафт Х.Ф."/>
    <hyperlink ref="D138" r:id="rId270" display="Рунический оракул Волюспа, 66х105,"/>
    <hyperlink ref="D133" r:id="rId271" display="Оракул Ленорман &quot;Фьюжн&quot;"/>
    <hyperlink ref="C29" r:id="rId272" display="http://www.aenigma.ru/php/content.php?razdel=author&amp;file1=7"/>
    <hyperlink ref="D29" r:id="rId273" display="Драмы-Мистерии"/>
    <hyperlink ref="C118" r:id="rId274" display="Фибиг Й., Бюргер Э."/>
    <hyperlink ref="C28" r:id="rId275" display="http://www.aenigma.ru/php/content.php?razdel=author&amp;file1=7"/>
    <hyperlink ref="D28" r:id="rId276" display="Человек и мир. Действие духа в природе. О пчелах"/>
    <hyperlink ref="D76" r:id="rId277" display="Практическая магия каббалы"/>
    <hyperlink ref="D75" r:id="rId278" display="Арканы Таро. Основные элементы эзотерики. Том 2. Арканы с XII по XXII"/>
    <hyperlink ref="C75" r:id="rId279" display="Еремян Ш."/>
    <hyperlink ref="D137" r:id="rId280" display="Каббалистическое ТАРО Г.О.М., Большой формат 97х157"/>
    <hyperlink ref="D116" r:id="rId281" display="Королевский двор Таро"/>
    <hyperlink ref="C116" r:id="rId282" display="Грир М."/>
    <hyperlink ref="C174" r:id="rId283" display="Одергон А."/>
    <hyperlink ref="D174" r:id="rId284" display="Отель «Война». Психологическая динамика вооруженных конфликтов"/>
    <hyperlink ref="D102" r:id="rId285" display="Пастернак на эзотерическом перекрёстке. Масонство и алхимия в &quot;Докторе Живаго&quot;"/>
    <hyperlink ref="C102" r:id="rId286" display="Буров С."/>
    <hyperlink ref="D152" r:id="rId287" display="Станислас де Гуайта"/>
    <hyperlink ref="D150" r:id="rId288" display="Макгрегор Мазерс. Меч мудрости"/>
    <hyperlink ref="C150" r:id="rId289" display="Кохун И."/>
    <hyperlink ref="D151" r:id="rId290" display="Мсье Гурджиев"/>
    <hyperlink ref="C151" r:id="rId291" display="Повель Л."/>
    <hyperlink ref="C27" r:id="rId292" display="http://www.aenigma.ru/php/content.php?razdel=author&amp;file1=7"/>
    <hyperlink ref="D27" r:id="rId293" display="История человечества и мировоззрения культурных народов"/>
    <hyperlink ref="D183" r:id="rId294" display="Ангел Западного окна"/>
    <hyperlink ref="C183" r:id="rId295" display="Майринк Г."/>
    <hyperlink ref="D135" r:id="rId296" display="Оракул Ленорман &quot;Олдскул&quot;"/>
    <hyperlink ref="D136" r:id="rId297" display="Оракул Ленорман &quot;Золотая сова&quot;"/>
    <hyperlink ref="D134" r:id="rId298" display="Таро Марселя Майера"/>
  </hyperlinks>
  <printOptions/>
  <pageMargins left="0.27" right="0.25" top="0.35" bottom="0.38" header="0.24" footer="0.15"/>
  <pageSetup horizontalDpi="600" verticalDpi="600" orientation="landscape" paperSize="9" r:id="rId299"/>
  <headerFooter alignWithMargins="0">
    <oddFooter>&amp;CСтраница &amp;P из &amp;N</oddFooter>
  </headerFooter>
</worksheet>
</file>

<file path=xl/worksheets/sheet2.xml><?xml version="1.0" encoding="utf-8"?>
<worksheet xmlns="http://schemas.openxmlformats.org/spreadsheetml/2006/main" xmlns:r="http://schemas.openxmlformats.org/officeDocument/2006/relationships">
  <dimension ref="A2:AM89"/>
  <sheetViews>
    <sheetView zoomScalePageLayoutView="0" workbookViewId="0" topLeftCell="A79">
      <selection activeCell="D79" sqref="D79"/>
    </sheetView>
  </sheetViews>
  <sheetFormatPr defaultColWidth="9.33203125" defaultRowHeight="11.25"/>
  <cols>
    <col min="1" max="1" width="7.83203125" style="35" bestFit="1" customWidth="1"/>
    <col min="2" max="2" width="14.16015625" style="35" bestFit="1" customWidth="1"/>
    <col min="3" max="3" width="10.83203125" style="0" bestFit="1" customWidth="1"/>
    <col min="4" max="4" width="91" style="0" customWidth="1"/>
  </cols>
  <sheetData>
    <row r="2" spans="1:4" ht="11.25">
      <c r="A2" s="36">
        <v>41014025</v>
      </c>
      <c r="B2" s="36" t="s">
        <v>309</v>
      </c>
      <c r="C2" s="20" t="s">
        <v>310</v>
      </c>
      <c r="D2" s="20" t="s">
        <v>311</v>
      </c>
    </row>
    <row r="3" ht="127.5">
      <c r="D3" s="27" t="s">
        <v>312</v>
      </c>
    </row>
    <row r="4" spans="1:4" ht="11.25">
      <c r="A4" s="36">
        <v>21009009</v>
      </c>
      <c r="B4" s="36" t="s">
        <v>287</v>
      </c>
      <c r="C4" s="19" t="s">
        <v>236</v>
      </c>
      <c r="D4" s="21" t="s">
        <v>241</v>
      </c>
    </row>
    <row r="5" spans="1:4" ht="89.25">
      <c r="A5" s="36"/>
      <c r="B5" s="36"/>
      <c r="C5" s="23"/>
      <c r="D5" s="75" t="s">
        <v>139</v>
      </c>
    </row>
    <row r="6" spans="1:4" ht="22.5">
      <c r="A6" s="36">
        <v>41013021</v>
      </c>
      <c r="B6" s="36" t="s">
        <v>248</v>
      </c>
      <c r="C6" s="19" t="s">
        <v>243</v>
      </c>
      <c r="D6" s="34" t="s">
        <v>244</v>
      </c>
    </row>
    <row r="7" spans="1:4" ht="25.5">
      <c r="A7" s="36"/>
      <c r="B7" s="36"/>
      <c r="C7" s="19"/>
      <c r="D7" s="27" t="s">
        <v>144</v>
      </c>
    </row>
    <row r="8" spans="1:4" ht="11.25">
      <c r="A8" s="36">
        <v>31011013</v>
      </c>
      <c r="B8" s="36" t="s">
        <v>247</v>
      </c>
      <c r="C8" s="19" t="s">
        <v>246</v>
      </c>
      <c r="D8" s="21" t="s">
        <v>245</v>
      </c>
    </row>
    <row r="9" ht="153">
      <c r="D9" s="75" t="s">
        <v>143</v>
      </c>
    </row>
    <row r="10" spans="1:39" s="1" customFormat="1" ht="11.25">
      <c r="A10" s="36">
        <v>40007030</v>
      </c>
      <c r="B10" s="36" t="s">
        <v>290</v>
      </c>
      <c r="C10" s="19" t="s">
        <v>212</v>
      </c>
      <c r="D10" s="18" t="s">
        <v>289</v>
      </c>
      <c r="E10"/>
      <c r="F10"/>
      <c r="G10"/>
      <c r="H10"/>
      <c r="I10"/>
      <c r="J10"/>
      <c r="K10"/>
      <c r="L10"/>
      <c r="M10"/>
      <c r="N10"/>
      <c r="O10"/>
      <c r="P10"/>
      <c r="Q10"/>
      <c r="R10"/>
      <c r="S10"/>
      <c r="T10"/>
      <c r="U10"/>
      <c r="V10"/>
      <c r="W10"/>
      <c r="X10"/>
      <c r="Y10"/>
      <c r="Z10"/>
      <c r="AA10"/>
      <c r="AB10"/>
      <c r="AC10"/>
      <c r="AD10"/>
      <c r="AE10"/>
      <c r="AF10"/>
      <c r="AG10"/>
      <c r="AH10"/>
      <c r="AI10"/>
      <c r="AJ10"/>
      <c r="AK10"/>
      <c r="AL10"/>
      <c r="AM10"/>
    </row>
    <row r="11" spans="1:4" ht="102">
      <c r="A11" s="36"/>
      <c r="B11" s="36"/>
      <c r="C11" s="19"/>
      <c r="D11" s="27" t="s">
        <v>298</v>
      </c>
    </row>
    <row r="12" spans="1:4" ht="11.25">
      <c r="A12" s="36">
        <v>40007030</v>
      </c>
      <c r="B12" s="36" t="s">
        <v>213</v>
      </c>
      <c r="C12" s="19" t="s">
        <v>212</v>
      </c>
      <c r="D12" s="21" t="s">
        <v>145</v>
      </c>
    </row>
    <row r="13" spans="1:4" ht="102">
      <c r="A13" s="36"/>
      <c r="B13" s="36"/>
      <c r="C13" s="19"/>
      <c r="D13" s="27" t="s">
        <v>274</v>
      </c>
    </row>
    <row r="14" spans="1:4" ht="11.25">
      <c r="A14" s="36">
        <v>40007031</v>
      </c>
      <c r="B14" s="36" t="s">
        <v>222</v>
      </c>
      <c r="C14" s="19" t="s">
        <v>212</v>
      </c>
      <c r="D14" s="21" t="s">
        <v>216</v>
      </c>
    </row>
    <row r="15" spans="1:4" ht="89.25">
      <c r="A15" s="36"/>
      <c r="B15" s="36"/>
      <c r="C15" s="19"/>
      <c r="D15" s="25" t="s">
        <v>286</v>
      </c>
    </row>
    <row r="16" spans="1:4" ht="11.25">
      <c r="A16" s="36">
        <v>20007009</v>
      </c>
      <c r="B16" s="36" t="s">
        <v>234</v>
      </c>
      <c r="C16" s="19" t="s">
        <v>212</v>
      </c>
      <c r="D16" s="20" t="s">
        <v>217</v>
      </c>
    </row>
    <row r="17" spans="1:4" ht="90.75" customHeight="1">
      <c r="A17" s="36"/>
      <c r="B17" s="36"/>
      <c r="C17" s="23"/>
      <c r="D17" s="27" t="s">
        <v>75</v>
      </c>
    </row>
    <row r="18" spans="1:4" ht="11.25">
      <c r="A18" s="36">
        <v>20007016</v>
      </c>
      <c r="B18" s="36" t="s">
        <v>235</v>
      </c>
      <c r="C18" s="19" t="s">
        <v>212</v>
      </c>
      <c r="D18" s="20" t="s">
        <v>219</v>
      </c>
    </row>
    <row r="19" spans="1:4" ht="93.75" customHeight="1">
      <c r="A19" s="36"/>
      <c r="B19" s="36"/>
      <c r="C19" s="19"/>
      <c r="D19" s="27" t="s">
        <v>27</v>
      </c>
    </row>
    <row r="20" spans="1:4" ht="11.25">
      <c r="A20" s="36">
        <v>20007015</v>
      </c>
      <c r="B20" s="36" t="s">
        <v>221</v>
      </c>
      <c r="C20" s="19" t="s">
        <v>212</v>
      </c>
      <c r="D20" s="20" t="s">
        <v>220</v>
      </c>
    </row>
    <row r="21" spans="1:4" ht="51">
      <c r="A21" s="36"/>
      <c r="B21" s="36"/>
      <c r="C21" s="19"/>
      <c r="D21" s="75" t="s">
        <v>28</v>
      </c>
    </row>
    <row r="22" spans="1:4" ht="11.25">
      <c r="A22" s="36">
        <v>30007019</v>
      </c>
      <c r="B22" s="36" t="s">
        <v>224</v>
      </c>
      <c r="C22" s="19" t="s">
        <v>212</v>
      </c>
      <c r="D22" s="21" t="s">
        <v>223</v>
      </c>
    </row>
    <row r="23" spans="1:4" ht="102">
      <c r="A23" s="36"/>
      <c r="B23" s="36"/>
      <c r="C23" s="19"/>
      <c r="D23" s="75" t="s">
        <v>32</v>
      </c>
    </row>
    <row r="24" spans="1:4" ht="11.25">
      <c r="A24" s="36">
        <v>30007022</v>
      </c>
      <c r="B24" s="36" t="s">
        <v>226</v>
      </c>
      <c r="C24" s="19" t="s">
        <v>212</v>
      </c>
      <c r="D24" s="21" t="s">
        <v>225</v>
      </c>
    </row>
    <row r="25" spans="1:4" ht="51">
      <c r="A25" s="36"/>
      <c r="B25" s="36"/>
      <c r="C25" s="19"/>
      <c r="D25" s="75" t="s">
        <v>42</v>
      </c>
    </row>
    <row r="26" spans="1:4" ht="11.25">
      <c r="A26" s="36">
        <v>30007026</v>
      </c>
      <c r="B26" s="36" t="s">
        <v>230</v>
      </c>
      <c r="C26" s="23" t="s">
        <v>212</v>
      </c>
      <c r="D26" s="21" t="s">
        <v>227</v>
      </c>
    </row>
    <row r="27" spans="1:4" ht="178.5">
      <c r="A27" s="36"/>
      <c r="B27" s="36"/>
      <c r="C27" s="19"/>
      <c r="D27" s="75" t="s">
        <v>66</v>
      </c>
    </row>
    <row r="28" spans="1:4" ht="11.25">
      <c r="A28" s="36">
        <v>30007020</v>
      </c>
      <c r="B28" s="36" t="s">
        <v>231</v>
      </c>
      <c r="C28" s="19" t="s">
        <v>212</v>
      </c>
      <c r="D28" s="21" t="s">
        <v>228</v>
      </c>
    </row>
    <row r="29" spans="1:4" ht="76.5">
      <c r="A29" s="36"/>
      <c r="B29" s="36"/>
      <c r="C29" s="19"/>
      <c r="D29" s="75" t="s">
        <v>67</v>
      </c>
    </row>
    <row r="30" spans="1:4" ht="11.25">
      <c r="A30" s="36">
        <v>30007023</v>
      </c>
      <c r="B30" s="36" t="s">
        <v>232</v>
      </c>
      <c r="C30" s="19" t="s">
        <v>212</v>
      </c>
      <c r="D30" s="21" t="s">
        <v>229</v>
      </c>
    </row>
    <row r="31" ht="89.25">
      <c r="D31" s="75" t="s">
        <v>74</v>
      </c>
    </row>
    <row r="32" spans="2:4" ht="11.25">
      <c r="B32" s="36" t="s">
        <v>254</v>
      </c>
      <c r="C32" s="13" t="s">
        <v>255</v>
      </c>
      <c r="D32" t="s">
        <v>256</v>
      </c>
    </row>
    <row r="33" spans="3:4" ht="12.75">
      <c r="C33" s="27"/>
      <c r="D33" s="53" t="s">
        <v>76</v>
      </c>
    </row>
    <row r="34" spans="1:4" ht="11.25">
      <c r="A34" s="36">
        <v>40008010</v>
      </c>
      <c r="B34" s="36" t="s">
        <v>261</v>
      </c>
      <c r="C34" s="19" t="s">
        <v>191</v>
      </c>
      <c r="D34" s="21" t="s">
        <v>192</v>
      </c>
    </row>
    <row r="35" spans="1:4" ht="102">
      <c r="A35" s="36"/>
      <c r="B35" s="36"/>
      <c r="C35" s="19"/>
      <c r="D35" s="27" t="s">
        <v>106</v>
      </c>
    </row>
    <row r="36" spans="1:4" ht="11.25">
      <c r="A36" s="36">
        <v>40008024</v>
      </c>
      <c r="B36" s="37" t="s">
        <v>194</v>
      </c>
      <c r="C36" s="19" t="s">
        <v>191</v>
      </c>
      <c r="D36" s="21" t="s">
        <v>198</v>
      </c>
    </row>
    <row r="37" spans="1:4" ht="140.25">
      <c r="A37" s="36"/>
      <c r="B37" s="37"/>
      <c r="C37" s="19"/>
      <c r="D37" s="75" t="s">
        <v>134</v>
      </c>
    </row>
    <row r="38" spans="1:4" ht="11.25">
      <c r="A38" s="36"/>
      <c r="B38" s="36" t="s">
        <v>195</v>
      </c>
      <c r="C38" s="13" t="s">
        <v>196</v>
      </c>
      <c r="D38" t="s">
        <v>199</v>
      </c>
    </row>
    <row r="39" ht="102">
      <c r="D39" s="28" t="s">
        <v>168</v>
      </c>
    </row>
    <row r="40" spans="1:4" ht="11.25">
      <c r="A40" s="36">
        <v>20404005</v>
      </c>
      <c r="B40" s="36" t="s">
        <v>250</v>
      </c>
      <c r="C40" s="19" t="s">
        <v>249</v>
      </c>
      <c r="D40" s="21" t="s">
        <v>251</v>
      </c>
    </row>
    <row r="41" spans="1:4" ht="102">
      <c r="A41" s="36"/>
      <c r="B41" s="36"/>
      <c r="C41" s="23"/>
      <c r="D41" s="27" t="s">
        <v>161</v>
      </c>
    </row>
    <row r="42" spans="1:4" ht="11.25">
      <c r="A42" s="36">
        <v>20401001</v>
      </c>
      <c r="B42" s="36" t="s">
        <v>237</v>
      </c>
      <c r="C42" s="19" t="s">
        <v>253</v>
      </c>
      <c r="D42" s="21" t="s">
        <v>252</v>
      </c>
    </row>
    <row r="43" spans="1:4" ht="89.25">
      <c r="A43" s="38"/>
      <c r="B43" s="36"/>
      <c r="C43" s="19"/>
      <c r="D43" s="27" t="s">
        <v>160</v>
      </c>
    </row>
    <row r="44" spans="2:4" ht="11.25">
      <c r="B44" s="36" t="s">
        <v>258</v>
      </c>
      <c r="C44" s="13" t="s">
        <v>259</v>
      </c>
      <c r="D44" s="13" t="s">
        <v>260</v>
      </c>
    </row>
    <row r="45" ht="12.75">
      <c r="D45" s="27"/>
    </row>
    <row r="46" spans="1:4" ht="11.25">
      <c r="A46" s="36">
        <v>40006008</v>
      </c>
      <c r="B46" s="36" t="s">
        <v>261</v>
      </c>
      <c r="C46" s="19" t="s">
        <v>262</v>
      </c>
      <c r="D46" s="21" t="s">
        <v>263</v>
      </c>
    </row>
    <row r="47" spans="1:4" ht="76.5">
      <c r="A47" s="36"/>
      <c r="B47" s="36"/>
      <c r="C47" s="19"/>
      <c r="D47" s="27" t="s">
        <v>157</v>
      </c>
    </row>
    <row r="48" spans="1:4" ht="11.25">
      <c r="A48" s="36">
        <v>20002002</v>
      </c>
      <c r="B48" s="36" t="s">
        <v>257</v>
      </c>
      <c r="C48" s="19" t="s">
        <v>264</v>
      </c>
      <c r="D48" s="21" t="s">
        <v>265</v>
      </c>
    </row>
    <row r="49" spans="1:4" ht="127.5">
      <c r="A49" s="36"/>
      <c r="B49" s="36"/>
      <c r="C49" s="19"/>
      <c r="D49" s="27" t="s">
        <v>80</v>
      </c>
    </row>
    <row r="50" spans="1:4" ht="11.25">
      <c r="A50" s="36">
        <v>20301003</v>
      </c>
      <c r="B50" s="36" t="s">
        <v>269</v>
      </c>
      <c r="C50" s="19" t="s">
        <v>266</v>
      </c>
      <c r="D50" s="21" t="s">
        <v>267</v>
      </c>
    </row>
    <row r="51" spans="1:4" ht="63.75">
      <c r="A51" s="36"/>
      <c r="B51" s="36"/>
      <c r="C51" s="19"/>
      <c r="D51" s="27" t="s">
        <v>102</v>
      </c>
    </row>
    <row r="52" spans="1:4" ht="11.25">
      <c r="A52" s="36">
        <v>20301004</v>
      </c>
      <c r="B52" s="36" t="s">
        <v>270</v>
      </c>
      <c r="C52" s="19" t="s">
        <v>266</v>
      </c>
      <c r="D52" s="21" t="s">
        <v>268</v>
      </c>
    </row>
    <row r="53" spans="1:4" ht="63.75">
      <c r="A53" s="36"/>
      <c r="B53" s="36"/>
      <c r="C53" s="19"/>
      <c r="D53" s="27" t="s">
        <v>102</v>
      </c>
    </row>
    <row r="54" spans="1:4" ht="11.25">
      <c r="A54" s="36">
        <v>20012014</v>
      </c>
      <c r="B54" s="36" t="s">
        <v>271</v>
      </c>
      <c r="C54" s="19" t="s">
        <v>272</v>
      </c>
      <c r="D54" s="20" t="s">
        <v>190</v>
      </c>
    </row>
    <row r="55" ht="51">
      <c r="D55" s="27" t="s">
        <v>105</v>
      </c>
    </row>
    <row r="56" spans="1:4" ht="11.25">
      <c r="A56" s="36">
        <v>40015029</v>
      </c>
      <c r="B56" s="36" t="s">
        <v>307</v>
      </c>
      <c r="C56" s="13" t="s">
        <v>299</v>
      </c>
      <c r="D56" s="18" t="s">
        <v>300</v>
      </c>
    </row>
    <row r="57" spans="3:4" ht="140.25" customHeight="1">
      <c r="C57" s="53"/>
      <c r="D57" s="75" t="s">
        <v>306</v>
      </c>
    </row>
    <row r="58" spans="2:4" ht="11.25">
      <c r="B58" s="36" t="s">
        <v>319</v>
      </c>
      <c r="C58" s="29" t="s">
        <v>320</v>
      </c>
      <c r="D58" s="29" t="s">
        <v>321</v>
      </c>
    </row>
    <row r="59" ht="11.25">
      <c r="D59" t="s">
        <v>322</v>
      </c>
    </row>
    <row r="61" spans="2:4" ht="11.25">
      <c r="B61" s="36" t="s">
        <v>366</v>
      </c>
      <c r="C61" s="73" t="s">
        <v>364</v>
      </c>
      <c r="D61" s="20" t="s">
        <v>365</v>
      </c>
    </row>
    <row r="62" ht="63.75">
      <c r="D62" s="27" t="s">
        <v>367</v>
      </c>
    </row>
    <row r="64" spans="2:4" ht="11.25">
      <c r="B64" s="36" t="s">
        <v>355</v>
      </c>
      <c r="C64" s="21" t="s">
        <v>212</v>
      </c>
      <c r="D64" s="20" t="s">
        <v>354</v>
      </c>
    </row>
    <row r="65" ht="102">
      <c r="D65" s="27" t="s">
        <v>382</v>
      </c>
    </row>
    <row r="66" spans="2:4" ht="11.25">
      <c r="B66" s="36" t="s">
        <v>351</v>
      </c>
      <c r="C66" s="20" t="s">
        <v>352</v>
      </c>
      <c r="D66" s="20" t="s">
        <v>353</v>
      </c>
    </row>
    <row r="67" spans="3:4" ht="153">
      <c r="C67" s="53"/>
      <c r="D67" s="75" t="s">
        <v>8</v>
      </c>
    </row>
    <row r="68" spans="2:4" ht="11.25">
      <c r="B68" s="36" t="s">
        <v>359</v>
      </c>
      <c r="C68" s="18" t="s">
        <v>340</v>
      </c>
      <c r="D68" s="74" t="s">
        <v>341</v>
      </c>
    </row>
    <row r="69" ht="114.75">
      <c r="D69" s="27" t="s">
        <v>15</v>
      </c>
    </row>
    <row r="70" spans="2:4" ht="11.25">
      <c r="B70" s="36" t="s">
        <v>349</v>
      </c>
      <c r="C70" s="21" t="s">
        <v>264</v>
      </c>
      <c r="D70" s="20" t="s">
        <v>350</v>
      </c>
    </row>
    <row r="71" spans="3:4" ht="102">
      <c r="C71" s="53"/>
      <c r="D71" s="27" t="s">
        <v>26</v>
      </c>
    </row>
    <row r="72" spans="2:4" ht="11.25">
      <c r="B72" s="13" t="s">
        <v>355</v>
      </c>
      <c r="C72" s="21" t="s">
        <v>212</v>
      </c>
      <c r="D72" s="21" t="s">
        <v>383</v>
      </c>
    </row>
    <row r="73" spans="1:4" ht="127.5">
      <c r="A73" s="27"/>
      <c r="D73" s="27" t="s">
        <v>403</v>
      </c>
    </row>
    <row r="74" spans="2:4" ht="11.25">
      <c r="B74" s="13" t="s">
        <v>413</v>
      </c>
      <c r="C74" s="21" t="s">
        <v>212</v>
      </c>
      <c r="D74" s="20" t="s">
        <v>0</v>
      </c>
    </row>
    <row r="75" ht="127.5">
      <c r="D75" s="27" t="s">
        <v>412</v>
      </c>
    </row>
    <row r="76" spans="2:4" ht="11.25">
      <c r="B76" s="36" t="s">
        <v>2</v>
      </c>
      <c r="C76" s="73" t="s">
        <v>3</v>
      </c>
      <c r="D76" s="20" t="s">
        <v>4</v>
      </c>
    </row>
    <row r="77" ht="140.25">
      <c r="D77" s="82" t="s">
        <v>1</v>
      </c>
    </row>
    <row r="78" spans="2:4" ht="11.25">
      <c r="B78" s="13" t="s">
        <v>384</v>
      </c>
      <c r="C78" s="20" t="s">
        <v>385</v>
      </c>
      <c r="D78" s="52" t="s">
        <v>386</v>
      </c>
    </row>
    <row r="79" ht="116.25">
      <c r="D79" s="85" t="s">
        <v>388</v>
      </c>
    </row>
    <row r="80" spans="2:4" ht="11.25">
      <c r="B80" s="88" t="s">
        <v>107</v>
      </c>
      <c r="C80" s="20" t="s">
        <v>340</v>
      </c>
      <c r="D80" s="20" t="s">
        <v>108</v>
      </c>
    </row>
    <row r="81" spans="2:4" ht="105.75">
      <c r="B81" s="88"/>
      <c r="C81" s="52"/>
      <c r="D81" s="85" t="s">
        <v>115</v>
      </c>
    </row>
    <row r="82" spans="2:4" ht="11.25">
      <c r="B82" s="88" t="s">
        <v>110</v>
      </c>
      <c r="C82" s="20" t="s">
        <v>340</v>
      </c>
      <c r="D82" s="20" t="s">
        <v>109</v>
      </c>
    </row>
    <row r="83" ht="147.75">
      <c r="D83" s="85" t="s">
        <v>114</v>
      </c>
    </row>
    <row r="84" spans="2:4" ht="11.25">
      <c r="B84" s="97" t="s">
        <v>360</v>
      </c>
      <c r="C84" s="96" t="s">
        <v>340</v>
      </c>
      <c r="D84" s="20" t="s">
        <v>362</v>
      </c>
    </row>
    <row r="85" ht="137.25">
      <c r="D85" s="85" t="s">
        <v>133</v>
      </c>
    </row>
    <row r="86" ht="11.25">
      <c r="D86" s="95"/>
    </row>
    <row r="87" ht="11.25">
      <c r="D87" s="85"/>
    </row>
    <row r="88" ht="11.25">
      <c r="D88" s="95"/>
    </row>
    <row r="89" ht="11.25">
      <c r="D89" s="85"/>
    </row>
  </sheetData>
  <sheetProtection/>
  <hyperlinks>
    <hyperlink ref="C20:C28" r:id="rId1" display="http://www.aenigma.ru/php/content.php?razdel=author&amp;file1=7"/>
    <hyperlink ref="D20" r:id="rId2" display="Эгоизм в философии"/>
    <hyperlink ref="D22" r:id="rId3" display="Оккультная физиология"/>
    <hyperlink ref="D26" r:id="rId4" display="Драмы-Мистерии"/>
    <hyperlink ref="D28" r:id="rId5" display="Драмы-Мистерии"/>
    <hyperlink ref="D30" r:id="rId6" display="Человек и мир. Действие духа в природе. О пчелах"/>
    <hyperlink ref="C30" r:id="rId7" display="http://www.aenigma.ru/php/content.php?razdel=author&amp;file1=7"/>
    <hyperlink ref="D14" r:id="rId8" display="Драмы-Мистерии"/>
    <hyperlink ref="D16" r:id="rId9" display="Сопереживание годового кругооборота года в четырех космических имагинациях"/>
    <hyperlink ref="D18" r:id="rId10" display="Духовные иерархии и их отражение в физическом мире. Зодиак, планеты, космос"/>
    <hyperlink ref="D24" r:id="rId11" display="Духовнонаучные аспекты терапии"/>
    <hyperlink ref="C4" r:id="rId12" display="Штайнер Р."/>
    <hyperlink ref="C6" r:id="rId13" display="Канселье Э."/>
    <hyperlink ref="C8" r:id="rId14" display="Канселье Э."/>
    <hyperlink ref="C34" r:id="rId15" display="Штайнер Р."/>
    <hyperlink ref="D34" r:id="rId16" display="Материалы эзотерической школы"/>
    <hyperlink ref="C36" r:id="rId17" display="Штайнер Р."/>
    <hyperlink ref="D36" r:id="rId18" display="Материалы эзотерической школы"/>
    <hyperlink ref="C40" r:id="rId19" display="Андреэ И.В."/>
    <hyperlink ref="D40" r:id="rId20" display="Химическая свадьба Христиана Розенкрейца в году 1459"/>
    <hyperlink ref="C42" r:id="rId21" display="Лаурин М."/>
    <hyperlink ref="D42" r:id="rId22" display="Парцифаль и путь к Граалю"/>
    <hyperlink ref="C46" r:id="rId23" display="Драхт Т."/>
    <hyperlink ref="D46" r:id="rId24" display="Письмо королю"/>
    <hyperlink ref="C48" r:id="rId25" display="Драхт Т."/>
    <hyperlink ref="C50" r:id="rId26" display="Драхт Т."/>
    <hyperlink ref="D48" r:id="rId27" display="Письмо королю"/>
    <hyperlink ref="D50" r:id="rId28" display="Письмо королю"/>
    <hyperlink ref="C52" r:id="rId29" display="Драхт Т."/>
    <hyperlink ref="D52" r:id="rId30" display="Письмо королю"/>
    <hyperlink ref="C54" r:id="rId31" display="Грабинский С."/>
    <hyperlink ref="D54" r:id="rId32" display="Сказания о Дьяволе"/>
    <hyperlink ref="D12" r:id="rId33" display="http://www.aenigma.ru/php/content.php?razdel=books&amp;file1=30"/>
    <hyperlink ref="C12" r:id="rId34" display="http://www.aenigma.ru/php/content.php?razdel=author&amp;file1=7"/>
    <hyperlink ref="C10" r:id="rId35" display="http://www.aenigma.ru/php/content.php?razdel=author&amp;file1=7"/>
    <hyperlink ref="D10" r:id="rId36" display="http://www.aenigma.ru/php/content.php?razdel=books&amp;file1=33"/>
    <hyperlink ref="D56" r:id="rId37" display="http://aenigma.ru/php/content.php?razdel=books&amp;file1=29"/>
    <hyperlink ref="D2" r:id="rId38" display="http://www.aenigma.ru/php/content.php?razdel=books&amp;file1=25"/>
    <hyperlink ref="C2" r:id="rId39" display="http://aenigma.ru/php/content.php?razdel=author&amp;file1=14"/>
    <hyperlink ref="C61" r:id="rId40" display="Блеквуд Э."/>
    <hyperlink ref="D61" r:id="rId41" display="Вендиго"/>
    <hyperlink ref="C64" r:id="rId42" display="http://www.aenigma.ru/php/content.php?razdel=author&amp;file1=7"/>
    <hyperlink ref="D64" r:id="rId43" display="http://www.aenigma.ru/php/content.php?razdel=books&amp;file1=43"/>
    <hyperlink ref="C66" r:id="rId44" display="http://aenigma.ru/php/content.php?razdel=author&amp;file1=20"/>
    <hyperlink ref="D66" r:id="rId45" display="http://aenigma.ru/php/content.php?razdel=books&amp;file1=44"/>
    <hyperlink ref="C68" r:id="rId46" display="Регарди И."/>
    <hyperlink ref="D68" r:id="rId47" display="Каббала Израэля Регарди. Гранатовый сад."/>
    <hyperlink ref="D70" r:id="rId48" display="http://aenigma.ru/php/content.php?razdel=books&amp;file1=50"/>
    <hyperlink ref="C70" r:id="rId49" display="Драхт Т."/>
    <hyperlink ref="D72" r:id="rId50" display="http://www.aenigma.ru/php/content.php?razdel=books&amp;file1=43"/>
    <hyperlink ref="C72" r:id="rId51" display="http://www.aenigma.ru/php/content.php?razdel=author&amp;file1=7"/>
    <hyperlink ref="D74" r:id="rId52" display="Здоровье и болезни"/>
    <hyperlink ref="C74" r:id="rId53" display="http://www.aenigma.ru/php/content.php?razdel=author&amp;file1=7"/>
    <hyperlink ref="C76" r:id="rId54" display="Бито Л."/>
    <hyperlink ref="D76" r:id="rId55" display="Эвтаназия? Эвтелия!"/>
    <hyperlink ref="C78" r:id="rId56" display="Папюс"/>
    <hyperlink ref="D78" r:id="rId57" display="Генезис и развитие масонских символов"/>
    <hyperlink ref="C80" r:id="rId58" display="Регарди И."/>
    <hyperlink ref="D80" r:id="rId59" display="Искусство истинного исцеления"/>
    <hyperlink ref="C82" r:id="rId60" display="Регарди И."/>
    <hyperlink ref="C84" r:id="rId61" display="Регарди И."/>
    <hyperlink ref="D84" r:id="rId62" display="Пособие по релаксации для лентяев"/>
    <hyperlink ref="D82" r:id="rId63" display="Целительная сила, молитва и релаксация"/>
  </hyperlinks>
  <printOptions/>
  <pageMargins left="0.17" right="0.34" top="1" bottom="0.77" header="0.5" footer="0.5"/>
  <pageSetup horizontalDpi="600" verticalDpi="600" orientation="portrait" paperSize="9" r:id="rId64"/>
</worksheet>
</file>

<file path=xl/worksheets/sheet3.xml><?xml version="1.0" encoding="utf-8"?>
<worksheet xmlns="http://schemas.openxmlformats.org/spreadsheetml/2006/main" xmlns:r="http://schemas.openxmlformats.org/officeDocument/2006/relationships">
  <dimension ref="B2:E24"/>
  <sheetViews>
    <sheetView zoomScalePageLayoutView="0" workbookViewId="0" topLeftCell="A1">
      <selection activeCell="C16" sqref="C16"/>
    </sheetView>
  </sheetViews>
  <sheetFormatPr defaultColWidth="9.33203125" defaultRowHeight="11.25"/>
  <cols>
    <col min="2" max="2" width="70.5" style="0" customWidth="1"/>
  </cols>
  <sheetData>
    <row r="2" ht="12.75">
      <c r="B2" s="32" t="s">
        <v>170</v>
      </c>
    </row>
    <row r="4" ht="63.75">
      <c r="B4" s="30" t="s">
        <v>39</v>
      </c>
    </row>
    <row r="5" ht="63.75">
      <c r="B5" s="30" t="s">
        <v>40</v>
      </c>
    </row>
    <row r="6" ht="11.25">
      <c r="B6" s="31" t="s">
        <v>171</v>
      </c>
    </row>
    <row r="7" ht="89.25">
      <c r="B7" s="30" t="s">
        <v>172</v>
      </c>
    </row>
    <row r="9" ht="25.5">
      <c r="B9" s="30" t="s">
        <v>542</v>
      </c>
    </row>
    <row r="11" ht="12.75">
      <c r="B11" s="26"/>
    </row>
    <row r="12" ht="12.75">
      <c r="B12" s="26"/>
    </row>
    <row r="13" ht="12.75">
      <c r="B13" s="26"/>
    </row>
    <row r="14" spans="2:4" ht="12.75">
      <c r="B14" s="30"/>
      <c r="D14" s="30"/>
    </row>
    <row r="15" ht="12.75">
      <c r="B15" s="26"/>
    </row>
    <row r="16" ht="12.75">
      <c r="B16" s="26"/>
    </row>
    <row r="18" spans="2:5" ht="12.75">
      <c r="B18" s="30"/>
      <c r="E18" s="30"/>
    </row>
    <row r="19" ht="12.75">
      <c r="B19" s="30"/>
    </row>
    <row r="20" ht="12.75">
      <c r="B20" s="30"/>
    </row>
    <row r="21" ht="12.75">
      <c r="B21" s="30"/>
    </row>
    <row r="22" ht="12.75">
      <c r="B22" s="30"/>
    </row>
    <row r="23" ht="12.75">
      <c r="B23" s="30"/>
    </row>
    <row r="24" ht="12.75">
      <c r="B24" s="30"/>
    </row>
  </sheetData>
  <sheetProtection sheet="1" objects="1" scenarios="1"/>
  <hyperlinks>
    <hyperlink ref="B6" r:id="rId1" display="aenigma@aenigma.ru"/>
  </hyperlinks>
  <printOptions/>
  <pageMargins left="0.75" right="0.75" top="1" bottom="1" header="0.5" footer="0.5"/>
  <pageSetup horizontalDpi="1200" verticalDpi="1200" orientation="portrait" paperSize="9"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c:creator>
  <cp:keywords/>
  <dc:description/>
  <cp:lastModifiedBy>User</cp:lastModifiedBy>
  <dcterms:created xsi:type="dcterms:W3CDTF">2015-09-11T16:25:41Z</dcterms:created>
  <dcterms:modified xsi:type="dcterms:W3CDTF">2024-01-12T14:15:38Z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